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pyrosktenas/Desktop/SURVEYS/FARMAKOBIOMHXANIA/"/>
    </mc:Choice>
  </mc:AlternateContent>
  <xr:revisionPtr revIDLastSave="0" documentId="13_ncr:1_{FB9AE86C-C4C8-9B40-B15A-A244B1AD9ADB}" xr6:coauthVersionLast="45" xr6:coauthVersionMax="45" xr10:uidLastSave="{00000000-0000-0000-0000-000000000000}"/>
  <bookViews>
    <workbookView xWindow="21460" yWindow="500" windowWidth="25960" windowHeight="26660" xr2:uid="{4E76A1B8-8FAD-2444-BC81-A2F07C28DA9A}"/>
  </bookViews>
  <sheets>
    <sheet name="ΒΑΣΕΙ ΚΥΚΛΟΥ ΕΡΓΑΣΙΩΝ" sheetId="1" r:id="rId1"/>
    <sheet name="ΒΑΣΕΙ ΚΕΡΔΩ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  <c r="F26" i="1"/>
  <c r="E26" i="1"/>
  <c r="F8" i="1" l="1"/>
  <c r="E8" i="1"/>
  <c r="S20" i="2" l="1"/>
  <c r="R20" i="2"/>
  <c r="O20" i="2"/>
  <c r="N20" i="2"/>
  <c r="K20" i="2"/>
  <c r="J20" i="2"/>
  <c r="G20" i="2"/>
  <c r="F20" i="2"/>
  <c r="R14" i="1"/>
  <c r="Q14" i="1"/>
  <c r="N14" i="1"/>
  <c r="M14" i="1"/>
  <c r="J14" i="1"/>
  <c r="I14" i="1"/>
  <c r="F14" i="1"/>
  <c r="E14" i="1"/>
</calcChain>
</file>

<file path=xl/sharedStrings.xml><?xml version="1.0" encoding="utf-8"?>
<sst xmlns="http://schemas.openxmlformats.org/spreadsheetml/2006/main" count="116" uniqueCount="60">
  <si>
    <t>ΕΡΕΥΝΑ (ΕΝ ΕΞΕΛΙΞΕΙ) ΓΙΑ ΤΑ ΟΙΚΟΝΟΜΙΚΑ ΑΠΟΤΕΛΕΣΜΑΤΑ ΤΩΝ ΣΗΜΑΝΤΙΚΟΤΕΡΩΝ  ΦΑΡΜΑΚΟΒΙΟΜΗΧΑΝΙΩΝ ΚΑΤΑ ΤΟ 2019</t>
  </si>
  <si>
    <t>A/A</t>
  </si>
  <si>
    <t>ΕΠΩΝΥΜΙΑ ΕΠΙΧΕΙΡΗΣΗΣ</t>
  </si>
  <si>
    <t>ΚΥΚΛΟΣ ΕΡΓΑΣΙΩΝ 2018</t>
  </si>
  <si>
    <t>ΚΥΚΛΟΣ ΕΡΓΑΣΙΩΝ 2019</t>
  </si>
  <si>
    <t>ΔΙΑΦΟΡΑ ΚΥΚΛΟΥ ΕΡΓΑΣΙΩΝ</t>
  </si>
  <si>
    <t>ΜΕΤΑΒΟΛΗ (%) ΚΥΚΛΟΥ ΕΡΓΑΣΙΩΝ 2019/2018</t>
  </si>
  <si>
    <t>ΑΠΟΤΕΛΕΣΜΑΤΑ ΧΡΗΣΕΩΣ 2018</t>
  </si>
  <si>
    <t>ΑΠΟΤΕΛΕΣΜΑΤΑ ΧΡΗΣΕΩΣ 2019</t>
  </si>
  <si>
    <t>ΔΙΑΦΟΡΑ ΑΠΟΤΕΛΕΣΜΑΤΩΝ ΧΡΗΣΕΩΣ</t>
  </si>
  <si>
    <t>ΜΕΤΑΒΟΛΗ (%) ΑΠΟΤΕΛΕΣΜΑΤΩΝ ΧΡΗΣΕΩΣ 2019/2018</t>
  </si>
  <si>
    <t>ΙΔΙΑ ΚΕΦΑΛΑΙΑ 2018</t>
  </si>
  <si>
    <t>ΙΔΙΑ ΚΕΦΑΛΑΙΑ 2019</t>
  </si>
  <si>
    <t>ΔΙΑΦΟΡΑ ΙΔΙΩΝ ΚΕΦΑΛΑΙΩΝ</t>
  </si>
  <si>
    <t>ΜΕΤΑΒΟΛΗ (%) ΙΔΙΩΝ ΚΕΦΑΛΑΙΩΝ</t>
  </si>
  <si>
    <t>ΥΠΟΧΡΕΩΣΕΙΣ  2018</t>
  </si>
  <si>
    <t>ΥΠΟΧΡΕΩΣΕΙΣ  2019</t>
  </si>
  <si>
    <t>ΔΙΑΦΟΡΑ  ΥΠΟΧΡΕΩΣΕΩΝ</t>
  </si>
  <si>
    <t>ΜΕΤΑΒΟΛΗ (*) ΥΠΟΧΡΕΩΣΕΩΝ 2019/2018</t>
  </si>
  <si>
    <t>BOEHRINGER INGELHEIM HELLAS AE</t>
  </si>
  <si>
    <t>ΒΙΑΝΕΞ ΑΕ</t>
  </si>
  <si>
    <t>ΦΑΡΜΑΤΕΝ ΑΒΕΕ</t>
  </si>
  <si>
    <t>DEMO ΑΒ &amp; ΕΕ</t>
  </si>
  <si>
    <t>ΦΑΜΑΡ ΕΤΑΙΡΕΙΑ ΦΑΡΜΑΚΩΝ &amp; ΚΑΛΛΥΝΤΙΚΩΝ ΑΒΕ</t>
  </si>
  <si>
    <t>ELPEN ΦΑΡΜΑΚΕΥΤΙΚΗ ΒΙΟΜΗΧΑΝΙΑ ΑΕ</t>
  </si>
  <si>
    <t>ΡΑΦΑΡΜ ΑΕΒΕ</t>
  </si>
  <si>
    <t>INNOVIS PHARMA Α.Ε.Β.Ε.</t>
  </si>
  <si>
    <t>UNI-PHARMA ΚΛΕΩΝ ΤΣΕΤΗΣ Α.Β.Ε.Ε.</t>
  </si>
  <si>
    <t>GENEPHARM Α.Ε.</t>
  </si>
  <si>
    <t>GALENICA ΦΑΡΜΑΚΕΥΤΙΚΗ ΒΙΟΜΗΧΑΝΙΑ ΑΕ</t>
  </si>
  <si>
    <t>PHARMATHEN INTERNATIONAL A.E.</t>
  </si>
  <si>
    <t>ΓΕΡΟΛΥΜΑΤΟΣ INTERNATIONAL A.E.B.E.</t>
  </si>
  <si>
    <t>ΒΙΟΣΕΡ ΑΕ</t>
  </si>
  <si>
    <t>ΦΑΡΑΝ Α.Ε.</t>
  </si>
  <si>
    <t>ΚΟΠΕΡ Α.Ε.</t>
  </si>
  <si>
    <t>ΤΣΕΤΗ Ε. &amp; Ι. Α.Β.Ε.Ε. ΦΑΡΜΑΚΕΥΤΙΚΑ ΕΡΓΑΣΤΗΡΙΑ INTERMED</t>
  </si>
  <si>
    <t>ΑΝΦΑΡΜ ΕΛΛΑΣ Α.Ε.</t>
  </si>
  <si>
    <t>BENNETT ΦΑΡΜΑΚΕΥΤΙΚΗ Α.Ε.</t>
  </si>
  <si>
    <t>MEDICAL PHARMAQUALITY A.E.</t>
  </si>
  <si>
    <t>LAVIPHARM A.E.</t>
  </si>
  <si>
    <t>ΒΟΚΑΤΕ ΦΑΡΜΑΚΕΥΤΙΚΗ Α.Ε.</t>
  </si>
  <si>
    <t>IASIS PHARMACEUTICALS HELLAS A.B.E.E.</t>
  </si>
  <si>
    <t>ΠΕΤΣΙΑΒΑΣ Α.Ε.</t>
  </si>
  <si>
    <t>ZOETIS HELLAS A.E.</t>
  </si>
  <si>
    <t>S.J.A. PHARM Ε.Π.Ε.</t>
  </si>
  <si>
    <t>ΒΕΛΚΑ ΕΛΛΑΣ Α.Ε.Β.Ε.</t>
  </si>
  <si>
    <t>ΝΟΡΜΑ ΕΛΛΑΣ Α.Ε.</t>
  </si>
  <si>
    <t>ADELCO ΧΡΩΜΑΤΟΥΡΓΕΙΑ ΑΘΗΝΩΝ ΑΦΩΝ Ε. ΚΟΛΟΚΟΤΡΩΝΗ Α.Ε.</t>
  </si>
  <si>
    <t>MEDICAIR BIOSCIENCE LABORATORIES A.E.</t>
  </si>
  <si>
    <t>ΒΕΡΜΑ ΝΤΡΑΓΚΣ Α.Β.Ε.Ε.</t>
  </si>
  <si>
    <t>ΛΥΟΦΙΝ ΦΑΡΜΑΚΕΥΤΙΚΗ Ε.Π.Ε.</t>
  </si>
  <si>
    <t>DOCTUM ΦΑΡΜΑΚΕΥΤΙΚΗ Κ. ΓΙΟΚΑΡΗΣ &amp; ΣΙΑ ΑΕ</t>
  </si>
  <si>
    <t>BRADEX Α.Ε.Β.Ε.</t>
  </si>
  <si>
    <t>Α. ΝΙΚΟΛΑΚΟΠΟΥΛΟΣ Α.Ε.</t>
  </si>
  <si>
    <t>SIEGER PHARMA Α.Ε.</t>
  </si>
  <si>
    <t>ΦΟΙΝΙΞ ΦΑΡΜ Ε.Π.Ε.</t>
  </si>
  <si>
    <t>Πηγή: NEW TIMES</t>
  </si>
  <si>
    <t>ΚΑΤΑΤΑΞΗ ΒΑΣΕΙ ΤΖΙΡΟΥ</t>
  </si>
  <si>
    <t>ΚΑΤΑΤΑΞΗ ΒΑΣΕΙ ΚΕΡΔΩΝ</t>
  </si>
  <si>
    <t>ΖΗΜΙΟΓΟΝΕΣ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</si>
</sst>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charset val="161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/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5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center" textRotation="90" wrapText="1"/>
    </xf>
    <xf numFmtId="3" fontId="5" fillId="2" borderId="1" xfId="0" applyNumberFormat="1" applyFont="1" applyFill="1" applyBorder="1" applyAlignment="1">
      <alignment horizontal="center" textRotation="90" wrapText="1"/>
    </xf>
    <xf numFmtId="9" fontId="5" fillId="2" borderId="1" xfId="1" applyFont="1" applyFill="1" applyBorder="1" applyAlignment="1">
      <alignment horizontal="center" textRotation="90" wrapText="1"/>
    </xf>
    <xf numFmtId="3" fontId="6" fillId="2" borderId="1" xfId="0" applyNumberFormat="1" applyFont="1" applyFill="1" applyBorder="1" applyAlignment="1">
      <alignment horizontal="center" textRotation="90" wrapText="1"/>
    </xf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0" fontId="4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/>
    <xf numFmtId="0" fontId="7" fillId="0" borderId="1" xfId="0" applyFont="1" applyBorder="1" applyAlignment="1">
      <alignment horizontal="center"/>
    </xf>
    <xf numFmtId="9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202F-F510-E447-95D8-C1E4A69ACAC5}">
  <dimension ref="A1:R44"/>
  <sheetViews>
    <sheetView tabSelected="1" workbookViewId="0">
      <selection activeCell="B19" sqref="B19"/>
    </sheetView>
  </sheetViews>
  <sheetFormatPr baseColWidth="10" defaultRowHeight="16" x14ac:dyDescent="0.2"/>
  <cols>
    <col min="1" max="1" width="6.6640625" style="13" customWidth="1"/>
    <col min="2" max="2" width="57.5" style="13" customWidth="1"/>
    <col min="3" max="3" width="12.83203125" style="13" bestFit="1" customWidth="1"/>
    <col min="4" max="4" width="12.83203125" style="15" bestFit="1" customWidth="1"/>
    <col min="5" max="5" width="11.33203125" style="13" bestFit="1" customWidth="1"/>
    <col min="6" max="11" width="11" style="13" bestFit="1" customWidth="1"/>
    <col min="12" max="12" width="11.1640625" style="13" bestFit="1" customWidth="1"/>
    <col min="13" max="13" width="11" style="13" bestFit="1" customWidth="1"/>
    <col min="14" max="14" width="8.6640625" style="13" bestFit="1" customWidth="1"/>
    <col min="15" max="16" width="12.83203125" style="13" bestFit="1" customWidth="1"/>
    <col min="17" max="17" width="11.1640625" style="13" bestFit="1" customWidth="1"/>
    <col min="18" max="18" width="11" style="13" bestFit="1" customWidth="1"/>
    <col min="19" max="16384" width="10.83203125" style="13"/>
  </cols>
  <sheetData>
    <row r="1" spans="1:18" ht="21" x14ac:dyDescent="0.25">
      <c r="A1" s="1"/>
      <c r="B1" s="2" t="s">
        <v>0</v>
      </c>
      <c r="C1" s="1"/>
      <c r="D1" s="6"/>
      <c r="E1" s="4"/>
      <c r="F1" s="3"/>
      <c r="G1" s="5"/>
      <c r="H1" s="3"/>
      <c r="I1" s="6"/>
      <c r="J1" s="3"/>
      <c r="K1" s="5"/>
      <c r="L1" s="3"/>
      <c r="M1" s="3"/>
      <c r="N1" s="3"/>
      <c r="O1" s="5"/>
      <c r="P1" s="3"/>
      <c r="Q1" s="3"/>
      <c r="R1" s="3"/>
    </row>
    <row r="2" spans="1:18" ht="21" x14ac:dyDescent="0.25">
      <c r="A2" s="1"/>
      <c r="B2" s="2"/>
      <c r="C2" s="1"/>
      <c r="D2" s="6"/>
      <c r="E2" s="4"/>
      <c r="F2" s="3"/>
      <c r="G2" s="5"/>
      <c r="H2" s="3"/>
      <c r="I2" s="6"/>
      <c r="J2" s="3"/>
      <c r="K2" s="5"/>
      <c r="L2" s="3"/>
      <c r="M2" s="3"/>
      <c r="N2" s="3"/>
      <c r="O2" s="5"/>
      <c r="P2" s="3"/>
      <c r="Q2" s="3"/>
      <c r="R2" s="3"/>
    </row>
    <row r="3" spans="1:18" ht="88" x14ac:dyDescent="0.2">
      <c r="A3" s="8" t="s">
        <v>1</v>
      </c>
      <c r="B3" s="9" t="s">
        <v>2</v>
      </c>
      <c r="C3" s="10" t="s">
        <v>3</v>
      </c>
      <c r="D3" s="12" t="s">
        <v>4</v>
      </c>
      <c r="E3" s="10" t="s">
        <v>5</v>
      </c>
      <c r="F3" s="11" t="s">
        <v>6</v>
      </c>
      <c r="G3" s="10" t="s">
        <v>7</v>
      </c>
      <c r="H3" s="12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1" t="s">
        <v>14</v>
      </c>
      <c r="O3" s="10" t="s">
        <v>15</v>
      </c>
      <c r="P3" s="10" t="s">
        <v>16</v>
      </c>
      <c r="Q3" s="10" t="s">
        <v>17</v>
      </c>
      <c r="R3" s="11" t="s">
        <v>18</v>
      </c>
    </row>
    <row r="4" spans="1:18" x14ac:dyDescent="0.2">
      <c r="A4" s="22">
        <v>1</v>
      </c>
      <c r="B4" s="17" t="s">
        <v>19</v>
      </c>
      <c r="C4" s="16">
        <v>325922365</v>
      </c>
      <c r="D4" s="6">
        <v>576272152</v>
      </c>
      <c r="E4" s="16">
        <v>250349787</v>
      </c>
      <c r="F4" s="23">
        <v>0.76812999999999998</v>
      </c>
      <c r="G4" s="16">
        <v>9315131</v>
      </c>
      <c r="H4" s="16">
        <v>21256255</v>
      </c>
      <c r="I4" s="16">
        <v>11941124</v>
      </c>
      <c r="J4" s="23">
        <v>1.2819100000000001</v>
      </c>
      <c r="K4" s="16">
        <v>33711622</v>
      </c>
      <c r="L4" s="16">
        <v>46712060</v>
      </c>
      <c r="M4" s="16">
        <v>13000438</v>
      </c>
      <c r="N4" s="23">
        <v>0.38563999999999998</v>
      </c>
      <c r="O4" s="16">
        <v>296977895</v>
      </c>
      <c r="P4" s="16">
        <v>398730676</v>
      </c>
      <c r="Q4" s="16">
        <v>101752781</v>
      </c>
      <c r="R4" s="23">
        <v>0.34262999999999999</v>
      </c>
    </row>
    <row r="5" spans="1:18" x14ac:dyDescent="0.2">
      <c r="A5" s="22">
        <v>2</v>
      </c>
      <c r="B5" s="17" t="s">
        <v>20</v>
      </c>
      <c r="C5" s="16">
        <v>241550382</v>
      </c>
      <c r="D5" s="6">
        <v>255100384</v>
      </c>
      <c r="E5" s="16">
        <v>13550002</v>
      </c>
      <c r="F5" s="23">
        <v>5.6099999999999997E-2</v>
      </c>
      <c r="G5" s="16">
        <v>3072265</v>
      </c>
      <c r="H5" s="16">
        <v>4265328</v>
      </c>
      <c r="I5" s="16">
        <v>1193063</v>
      </c>
      <c r="J5" s="23">
        <v>0.38833000000000001</v>
      </c>
      <c r="K5" s="16">
        <v>29702742</v>
      </c>
      <c r="L5" s="16">
        <v>31702827</v>
      </c>
      <c r="M5" s="16">
        <v>2000085</v>
      </c>
      <c r="N5" s="23">
        <v>6.7339999999999997E-2</v>
      </c>
      <c r="O5" s="16">
        <v>142712397</v>
      </c>
      <c r="P5" s="16">
        <v>162661016</v>
      </c>
      <c r="Q5" s="16">
        <v>19948619</v>
      </c>
      <c r="R5" s="23">
        <v>0.13977999999999999</v>
      </c>
    </row>
    <row r="6" spans="1:18" x14ac:dyDescent="0.2">
      <c r="A6" s="22">
        <v>3</v>
      </c>
      <c r="B6" s="17" t="s">
        <v>21</v>
      </c>
      <c r="C6" s="16">
        <v>178809351</v>
      </c>
      <c r="D6" s="6">
        <v>205068100</v>
      </c>
      <c r="E6" s="16">
        <v>26258749</v>
      </c>
      <c r="F6" s="23">
        <v>0.14685000000000001</v>
      </c>
      <c r="G6" s="16">
        <v>15467921</v>
      </c>
      <c r="H6" s="16">
        <v>23885930</v>
      </c>
      <c r="I6" s="16">
        <v>8418009</v>
      </c>
      <c r="J6" s="23">
        <v>0.54422000000000004</v>
      </c>
      <c r="K6" s="16">
        <v>69554364</v>
      </c>
      <c r="L6" s="16">
        <v>91035567</v>
      </c>
      <c r="M6" s="16">
        <v>21481203</v>
      </c>
      <c r="N6" s="23">
        <v>0.30884</v>
      </c>
      <c r="O6" s="16">
        <v>161818698</v>
      </c>
      <c r="P6" s="16">
        <v>154721012</v>
      </c>
      <c r="Q6" s="16">
        <v>-7097686</v>
      </c>
      <c r="R6" s="23">
        <v>-4.3860000000000003E-2</v>
      </c>
    </row>
    <row r="7" spans="1:18" x14ac:dyDescent="0.2">
      <c r="A7" s="22">
        <v>4</v>
      </c>
      <c r="B7" s="17" t="s">
        <v>22</v>
      </c>
      <c r="C7" s="16">
        <v>138215108</v>
      </c>
      <c r="D7" s="6">
        <v>154567363</v>
      </c>
      <c r="E7" s="16">
        <v>16352255</v>
      </c>
      <c r="F7" s="23">
        <v>0.11831</v>
      </c>
      <c r="G7" s="16">
        <v>13012875</v>
      </c>
      <c r="H7" s="16">
        <v>24833930</v>
      </c>
      <c r="I7" s="16">
        <v>11821055</v>
      </c>
      <c r="J7" s="23">
        <v>0.90841000000000005</v>
      </c>
      <c r="K7" s="16">
        <v>95765961</v>
      </c>
      <c r="L7" s="16">
        <v>108812159</v>
      </c>
      <c r="M7" s="16">
        <v>13046198</v>
      </c>
      <c r="N7" s="23">
        <v>0.13622999999999999</v>
      </c>
      <c r="O7" s="16">
        <v>130752049</v>
      </c>
      <c r="P7" s="16">
        <v>147324850</v>
      </c>
      <c r="Q7" s="16">
        <v>16572801</v>
      </c>
      <c r="R7" s="23">
        <v>0.12675</v>
      </c>
    </row>
    <row r="8" spans="1:18" x14ac:dyDescent="0.2">
      <c r="A8" s="22">
        <v>5</v>
      </c>
      <c r="B8" s="17" t="s">
        <v>24</v>
      </c>
      <c r="C8" s="16">
        <v>125454370</v>
      </c>
      <c r="D8" s="6">
        <v>132771523</v>
      </c>
      <c r="E8" s="16">
        <f>SUM(D8-C8)</f>
        <v>7317153</v>
      </c>
      <c r="F8" s="24">
        <f>SUM((D8/C8)*100)-100</f>
        <v>5.8325214179466087</v>
      </c>
      <c r="G8" s="16">
        <v>6069005</v>
      </c>
      <c r="H8" s="16">
        <v>15507637</v>
      </c>
      <c r="I8" s="16">
        <v>9438632</v>
      </c>
      <c r="J8" s="23">
        <v>1.55522</v>
      </c>
      <c r="K8" s="16">
        <v>57224120</v>
      </c>
      <c r="L8" s="16">
        <v>62442040</v>
      </c>
      <c r="M8" s="16">
        <v>5217920</v>
      </c>
      <c r="N8" s="23">
        <v>9.1179999999999997E-2</v>
      </c>
      <c r="O8" s="16">
        <v>118665644</v>
      </c>
      <c r="P8" s="16">
        <v>129664034</v>
      </c>
      <c r="Q8" s="16">
        <v>10998390</v>
      </c>
      <c r="R8" s="23">
        <v>9.2679999999999998E-2</v>
      </c>
    </row>
    <row r="9" spans="1:18" x14ac:dyDescent="0.2">
      <c r="A9" s="22">
        <v>6</v>
      </c>
      <c r="B9" s="17" t="s">
        <v>23</v>
      </c>
      <c r="C9" s="16">
        <v>131270565</v>
      </c>
      <c r="D9" s="6">
        <v>123732498</v>
      </c>
      <c r="E9" s="16">
        <v>-7538067</v>
      </c>
      <c r="F9" s="23">
        <v>-5.7419999999999999E-2</v>
      </c>
      <c r="G9" s="16">
        <v>5826673</v>
      </c>
      <c r="H9" s="16">
        <v>2697462</v>
      </c>
      <c r="I9" s="16">
        <v>-3129211</v>
      </c>
      <c r="J9" s="23">
        <v>-0.53705000000000003</v>
      </c>
      <c r="K9" s="16">
        <v>27197038</v>
      </c>
      <c r="L9" s="16">
        <v>27732544</v>
      </c>
      <c r="M9" s="16">
        <v>535506</v>
      </c>
      <c r="N9" s="23">
        <v>1.9689999999999999E-2</v>
      </c>
      <c r="O9" s="16">
        <v>96976410</v>
      </c>
      <c r="P9" s="16">
        <v>97149045</v>
      </c>
      <c r="Q9" s="16">
        <v>172635</v>
      </c>
      <c r="R9" s="23">
        <v>1.7799999999999999E-3</v>
      </c>
    </row>
    <row r="10" spans="1:18" x14ac:dyDescent="0.2">
      <c r="A10" s="22">
        <v>7</v>
      </c>
      <c r="B10" s="17" t="s">
        <v>25</v>
      </c>
      <c r="C10" s="16">
        <v>81267114</v>
      </c>
      <c r="D10" s="6">
        <v>88703198</v>
      </c>
      <c r="E10" s="16">
        <v>7436084</v>
      </c>
      <c r="F10" s="23">
        <v>9.1499999999999998E-2</v>
      </c>
      <c r="G10" s="16">
        <v>2879584</v>
      </c>
      <c r="H10" s="16">
        <v>5859685</v>
      </c>
      <c r="I10" s="16">
        <v>2980101</v>
      </c>
      <c r="J10" s="23">
        <v>1.03491</v>
      </c>
      <c r="K10" s="16">
        <v>17383073</v>
      </c>
      <c r="L10" s="16">
        <v>21214142</v>
      </c>
      <c r="M10" s="16">
        <v>3831069</v>
      </c>
      <c r="N10" s="23">
        <v>0.22039</v>
      </c>
      <c r="O10" s="16">
        <v>53632508</v>
      </c>
      <c r="P10" s="16">
        <v>46516755</v>
      </c>
      <c r="Q10" s="16">
        <v>-7115753</v>
      </c>
      <c r="R10" s="23">
        <v>-0.13267999999999999</v>
      </c>
    </row>
    <row r="11" spans="1:18" x14ac:dyDescent="0.2">
      <c r="A11" s="22">
        <v>8</v>
      </c>
      <c r="B11" s="17" t="s">
        <v>26</v>
      </c>
      <c r="C11" s="16">
        <v>58800729</v>
      </c>
      <c r="D11" s="6">
        <v>72338013</v>
      </c>
      <c r="E11" s="16">
        <v>13537284</v>
      </c>
      <c r="F11" s="23">
        <v>0.23022000000000001</v>
      </c>
      <c r="G11" s="16">
        <v>-2280366</v>
      </c>
      <c r="H11" s="16">
        <v>726878</v>
      </c>
      <c r="I11" s="16">
        <v>3007244</v>
      </c>
      <c r="J11" s="23">
        <v>0</v>
      </c>
      <c r="K11" s="16">
        <v>7248411</v>
      </c>
      <c r="L11" s="16">
        <v>7635414</v>
      </c>
      <c r="M11" s="16">
        <v>387003</v>
      </c>
      <c r="N11" s="23">
        <v>5.339E-2</v>
      </c>
      <c r="O11" s="16">
        <v>33904981</v>
      </c>
      <c r="P11" s="16">
        <v>45114819</v>
      </c>
      <c r="Q11" s="16">
        <v>11209838</v>
      </c>
      <c r="R11" s="23">
        <v>0.33062999999999998</v>
      </c>
    </row>
    <row r="12" spans="1:18" x14ac:dyDescent="0.2">
      <c r="A12" s="22">
        <v>9</v>
      </c>
      <c r="B12" s="17" t="s">
        <v>27</v>
      </c>
      <c r="C12" s="16">
        <v>60857794</v>
      </c>
      <c r="D12" s="6">
        <v>68997936</v>
      </c>
      <c r="E12" s="16">
        <v>8140142</v>
      </c>
      <c r="F12" s="23">
        <v>0.13375999999999999</v>
      </c>
      <c r="G12" s="16">
        <v>3677388</v>
      </c>
      <c r="H12" s="16">
        <v>8283226</v>
      </c>
      <c r="I12" s="16">
        <v>4605838</v>
      </c>
      <c r="J12" s="23">
        <v>1.25248</v>
      </c>
      <c r="K12" s="16">
        <v>61770776</v>
      </c>
      <c r="L12" s="16">
        <v>67764951</v>
      </c>
      <c r="M12" s="16">
        <v>5994175</v>
      </c>
      <c r="N12" s="23">
        <v>9.7040000000000001E-2</v>
      </c>
      <c r="O12" s="16">
        <v>96419719</v>
      </c>
      <c r="P12" s="16">
        <v>99189922</v>
      </c>
      <c r="Q12" s="16">
        <v>2770203</v>
      </c>
      <c r="R12" s="23">
        <v>2.8729999999999999E-2</v>
      </c>
    </row>
    <row r="13" spans="1:18" x14ac:dyDescent="0.2">
      <c r="A13" s="22">
        <v>10</v>
      </c>
      <c r="B13" s="17" t="s">
        <v>28</v>
      </c>
      <c r="C13" s="16">
        <v>46675553</v>
      </c>
      <c r="D13" s="6">
        <v>50282566</v>
      </c>
      <c r="E13" s="16">
        <v>3607013</v>
      </c>
      <c r="F13" s="23">
        <v>7.7280000000000001E-2</v>
      </c>
      <c r="G13" s="16">
        <v>8226345</v>
      </c>
      <c r="H13" s="16">
        <v>4824870</v>
      </c>
      <c r="I13" s="16">
        <v>-3401475</v>
      </c>
      <c r="J13" s="23">
        <v>-0.41349000000000002</v>
      </c>
      <c r="K13" s="16">
        <v>27440919</v>
      </c>
      <c r="L13" s="16">
        <v>27803373</v>
      </c>
      <c r="M13" s="16">
        <v>362454</v>
      </c>
      <c r="N13" s="23">
        <v>1.321E-2</v>
      </c>
      <c r="O13" s="16">
        <v>30727935</v>
      </c>
      <c r="P13" s="16">
        <v>26186616</v>
      </c>
      <c r="Q13" s="16">
        <v>-4541319</v>
      </c>
      <c r="R13" s="23">
        <v>-0.14779</v>
      </c>
    </row>
    <row r="14" spans="1:18" x14ac:dyDescent="0.2">
      <c r="A14" s="22">
        <v>11</v>
      </c>
      <c r="B14" s="17" t="s">
        <v>29</v>
      </c>
      <c r="C14" s="16">
        <v>41944026</v>
      </c>
      <c r="D14" s="6">
        <v>40502278</v>
      </c>
      <c r="E14" s="16">
        <f>SUM(D14-C14)</f>
        <v>-1441748</v>
      </c>
      <c r="F14" s="24">
        <f>SUM((D14/C14)*100)-100</f>
        <v>-3.4373142911937009</v>
      </c>
      <c r="G14" s="16">
        <v>1369266</v>
      </c>
      <c r="H14" s="16">
        <v>1020926</v>
      </c>
      <c r="I14" s="16">
        <f>SUM(H14-G14)</f>
        <v>-348340</v>
      </c>
      <c r="J14" s="24">
        <f>SUM((H14/G14)*100)-100</f>
        <v>-25.439907220364773</v>
      </c>
      <c r="K14" s="16">
        <v>8209525</v>
      </c>
      <c r="L14" s="16">
        <v>9009030</v>
      </c>
      <c r="M14" s="16">
        <f>SUM(L14-K14)</f>
        <v>799505</v>
      </c>
      <c r="N14" s="24">
        <f>SUM((L14/K14)*100)-100</f>
        <v>9.7387485877684838</v>
      </c>
      <c r="O14" s="16">
        <v>41149542</v>
      </c>
      <c r="P14" s="16">
        <v>38990072</v>
      </c>
      <c r="Q14" s="16">
        <f>SUM(P14-O14)</f>
        <v>-2159470</v>
      </c>
      <c r="R14" s="24">
        <f>SUM((P14/O14)*100)-100</f>
        <v>-5.2478591377760608</v>
      </c>
    </row>
    <row r="15" spans="1:18" x14ac:dyDescent="0.2">
      <c r="A15" s="22">
        <v>12</v>
      </c>
      <c r="B15" s="17" t="s">
        <v>30</v>
      </c>
      <c r="C15" s="16">
        <v>31844253</v>
      </c>
      <c r="D15" s="6">
        <v>36945039</v>
      </c>
      <c r="E15" s="16">
        <v>5100786</v>
      </c>
      <c r="F15" s="23">
        <v>0.16017999999999999</v>
      </c>
      <c r="G15" s="16">
        <v>3308456</v>
      </c>
      <c r="H15" s="16">
        <v>2532563</v>
      </c>
      <c r="I15" s="16">
        <v>-775893</v>
      </c>
      <c r="J15" s="23">
        <v>-0.23452000000000001</v>
      </c>
      <c r="K15" s="16">
        <v>34800804</v>
      </c>
      <c r="L15" s="16">
        <v>36620734</v>
      </c>
      <c r="M15" s="16">
        <v>1819930</v>
      </c>
      <c r="N15" s="23">
        <v>5.2299999999999999E-2</v>
      </c>
      <c r="O15" s="16">
        <v>31101643</v>
      </c>
      <c r="P15" s="16">
        <v>33910789</v>
      </c>
      <c r="Q15" s="16">
        <v>2809146</v>
      </c>
      <c r="R15" s="23">
        <v>9.0319999999999998E-2</v>
      </c>
    </row>
    <row r="16" spans="1:18" x14ac:dyDescent="0.2">
      <c r="A16" s="22">
        <v>13</v>
      </c>
      <c r="B16" s="17" t="s">
        <v>31</v>
      </c>
      <c r="C16" s="16">
        <v>32283368</v>
      </c>
      <c r="D16" s="6">
        <v>34663975</v>
      </c>
      <c r="E16" s="16">
        <v>2380607</v>
      </c>
      <c r="F16" s="23">
        <v>7.374E-2</v>
      </c>
      <c r="G16" s="16">
        <v>4105366</v>
      </c>
      <c r="H16" s="16">
        <v>4481922</v>
      </c>
      <c r="I16" s="16">
        <v>376556</v>
      </c>
      <c r="J16" s="23">
        <v>9.1719999999999996E-2</v>
      </c>
      <c r="K16" s="16">
        <v>15461228</v>
      </c>
      <c r="L16" s="16">
        <v>21307857</v>
      </c>
      <c r="M16" s="16">
        <v>5846629</v>
      </c>
      <c r="N16" s="23">
        <v>0.37814999999999999</v>
      </c>
      <c r="O16" s="16">
        <v>29396489</v>
      </c>
      <c r="P16" s="16">
        <v>29877476</v>
      </c>
      <c r="Q16" s="16">
        <v>480987</v>
      </c>
      <c r="R16" s="23">
        <v>1.636E-2</v>
      </c>
    </row>
    <row r="17" spans="1:18" x14ac:dyDescent="0.2">
      <c r="A17" s="22">
        <v>14</v>
      </c>
      <c r="B17" s="17" t="s">
        <v>32</v>
      </c>
      <c r="C17" s="16">
        <v>33028110</v>
      </c>
      <c r="D17" s="6">
        <v>33100281</v>
      </c>
      <c r="E17" s="16">
        <v>72171</v>
      </c>
      <c r="F17" s="23">
        <v>2.1900000000000001E-3</v>
      </c>
      <c r="G17" s="16">
        <v>938438</v>
      </c>
      <c r="H17" s="16">
        <v>866156</v>
      </c>
      <c r="I17" s="16">
        <v>-72282</v>
      </c>
      <c r="J17" s="23">
        <v>-7.7020000000000005E-2</v>
      </c>
      <c r="K17" s="16">
        <v>14101616</v>
      </c>
      <c r="L17" s="16">
        <v>14631534</v>
      </c>
      <c r="M17" s="16">
        <v>529918</v>
      </c>
      <c r="N17" s="23">
        <v>3.7580000000000002E-2</v>
      </c>
      <c r="O17" s="16">
        <v>42893906</v>
      </c>
      <c r="P17" s="16">
        <v>38414076</v>
      </c>
      <c r="Q17" s="16">
        <v>-4479830</v>
      </c>
      <c r="R17" s="23">
        <v>-0.10444000000000001</v>
      </c>
    </row>
    <row r="18" spans="1:18" x14ac:dyDescent="0.2">
      <c r="A18" s="22">
        <v>15</v>
      </c>
      <c r="B18" s="17" t="s">
        <v>33</v>
      </c>
      <c r="C18" s="16">
        <v>24206830</v>
      </c>
      <c r="D18" s="6">
        <v>32239111</v>
      </c>
      <c r="E18" s="16">
        <v>8032281</v>
      </c>
      <c r="F18" s="23">
        <v>0.33182</v>
      </c>
      <c r="G18" s="16">
        <v>-227523</v>
      </c>
      <c r="H18" s="16">
        <v>302296</v>
      </c>
      <c r="I18" s="16">
        <v>529819</v>
      </c>
      <c r="J18" s="23">
        <v>0</v>
      </c>
      <c r="K18" s="16">
        <v>-8202128</v>
      </c>
      <c r="L18" s="16">
        <v>-8211897</v>
      </c>
      <c r="M18" s="16">
        <v>-9769</v>
      </c>
      <c r="N18" s="23">
        <v>1.1900000000000001E-3</v>
      </c>
      <c r="O18" s="16">
        <v>32403409</v>
      </c>
      <c r="P18" s="16">
        <v>38101222</v>
      </c>
      <c r="Q18" s="16">
        <v>5697813</v>
      </c>
      <c r="R18" s="23">
        <v>0.17584</v>
      </c>
    </row>
    <row r="19" spans="1:18" x14ac:dyDescent="0.2">
      <c r="A19" s="22">
        <v>16</v>
      </c>
      <c r="B19" s="17" t="s">
        <v>34</v>
      </c>
      <c r="C19" s="16">
        <v>28628249</v>
      </c>
      <c r="D19" s="6">
        <v>30779264</v>
      </c>
      <c r="E19" s="16">
        <v>2151015</v>
      </c>
      <c r="F19" s="23">
        <v>7.5139999999999998E-2</v>
      </c>
      <c r="G19" s="16">
        <v>6293955</v>
      </c>
      <c r="H19" s="16">
        <v>427124</v>
      </c>
      <c r="I19" s="16">
        <v>-5866831</v>
      </c>
      <c r="J19" s="23">
        <v>-0.93213999999999997</v>
      </c>
      <c r="K19" s="16">
        <v>13633153</v>
      </c>
      <c r="L19" s="16">
        <v>16331829</v>
      </c>
      <c r="M19" s="16">
        <v>2698676</v>
      </c>
      <c r="N19" s="23">
        <v>0.19794999999999999</v>
      </c>
      <c r="O19" s="16">
        <v>23138179</v>
      </c>
      <c r="P19" s="16">
        <v>33271050</v>
      </c>
      <c r="Q19" s="16">
        <v>10132871</v>
      </c>
      <c r="R19" s="23">
        <v>0.43792999999999999</v>
      </c>
    </row>
    <row r="20" spans="1:18" x14ac:dyDescent="0.2">
      <c r="A20" s="22">
        <v>17</v>
      </c>
      <c r="B20" s="17" t="s">
        <v>35</v>
      </c>
      <c r="C20" s="16">
        <v>24799504</v>
      </c>
      <c r="D20" s="6">
        <v>28382433</v>
      </c>
      <c r="E20" s="16">
        <v>3582929</v>
      </c>
      <c r="F20" s="23">
        <v>0.14448</v>
      </c>
      <c r="G20" s="16">
        <v>734886</v>
      </c>
      <c r="H20" s="16">
        <v>1488248</v>
      </c>
      <c r="I20" s="16">
        <v>753362</v>
      </c>
      <c r="J20" s="23">
        <v>1.0251399999999999</v>
      </c>
      <c r="K20" s="16">
        <v>23022232</v>
      </c>
      <c r="L20" s="16">
        <v>24109649</v>
      </c>
      <c r="M20" s="16">
        <v>1087417</v>
      </c>
      <c r="N20" s="23">
        <v>4.7230000000000001E-2</v>
      </c>
      <c r="O20" s="16">
        <v>6561900</v>
      </c>
      <c r="P20" s="16">
        <v>10416643</v>
      </c>
      <c r="Q20" s="16">
        <v>3854743</v>
      </c>
      <c r="R20" s="23">
        <v>0.58743999999999996</v>
      </c>
    </row>
    <row r="21" spans="1:18" x14ac:dyDescent="0.2">
      <c r="A21" s="22">
        <v>18</v>
      </c>
      <c r="B21" s="17" t="s">
        <v>36</v>
      </c>
      <c r="C21" s="16">
        <v>24283696</v>
      </c>
      <c r="D21" s="6">
        <v>25887265</v>
      </c>
      <c r="E21" s="16">
        <v>1603569</v>
      </c>
      <c r="F21" s="23">
        <v>6.6030000000000005E-2</v>
      </c>
      <c r="G21" s="16">
        <v>1890373</v>
      </c>
      <c r="H21" s="16">
        <v>1368029</v>
      </c>
      <c r="I21" s="16">
        <v>-522344</v>
      </c>
      <c r="J21" s="23">
        <v>-0.27632000000000001</v>
      </c>
      <c r="K21" s="16">
        <v>10843120</v>
      </c>
      <c r="L21" s="16">
        <v>10917895</v>
      </c>
      <c r="M21" s="16">
        <v>74775</v>
      </c>
      <c r="N21" s="23">
        <v>6.8999999999999999E-3</v>
      </c>
      <c r="O21" s="16">
        <v>20532533</v>
      </c>
      <c r="P21" s="16">
        <v>28549844</v>
      </c>
      <c r="Q21" s="16">
        <v>8017311</v>
      </c>
      <c r="R21" s="23">
        <v>0.39046999999999998</v>
      </c>
    </row>
    <row r="22" spans="1:18" x14ac:dyDescent="0.2">
      <c r="A22" s="22">
        <v>19</v>
      </c>
      <c r="B22" s="17" t="s">
        <v>37</v>
      </c>
      <c r="C22" s="16">
        <v>19717142</v>
      </c>
      <c r="D22" s="6">
        <v>22573828</v>
      </c>
      <c r="E22" s="16">
        <v>2856686</v>
      </c>
      <c r="F22" s="23">
        <v>0.14488000000000001</v>
      </c>
      <c r="G22" s="16">
        <v>245656</v>
      </c>
      <c r="H22" s="16">
        <v>730164</v>
      </c>
      <c r="I22" s="16">
        <v>484508</v>
      </c>
      <c r="J22" s="23">
        <v>1.9722999999999999</v>
      </c>
      <c r="K22" s="16">
        <v>696642</v>
      </c>
      <c r="L22" s="16">
        <v>1426806</v>
      </c>
      <c r="M22" s="16">
        <v>730164</v>
      </c>
      <c r="N22" s="23">
        <v>1.0481199999999999</v>
      </c>
      <c r="O22" s="16">
        <v>20934897</v>
      </c>
      <c r="P22" s="16">
        <v>29003629</v>
      </c>
      <c r="Q22" s="16">
        <v>8068732</v>
      </c>
      <c r="R22" s="23">
        <v>0.38541999999999998</v>
      </c>
    </row>
    <row r="23" spans="1:18" x14ac:dyDescent="0.2">
      <c r="A23" s="22">
        <v>20</v>
      </c>
      <c r="B23" s="17" t="s">
        <v>38</v>
      </c>
      <c r="C23" s="16">
        <v>18210875</v>
      </c>
      <c r="D23" s="6">
        <v>22098326</v>
      </c>
      <c r="E23" s="16">
        <v>3887451</v>
      </c>
      <c r="F23" s="23">
        <v>0.21346999999999999</v>
      </c>
      <c r="G23" s="16">
        <v>378461</v>
      </c>
      <c r="H23" s="16">
        <v>700579</v>
      </c>
      <c r="I23" s="16">
        <v>322118</v>
      </c>
      <c r="J23" s="23">
        <v>0.85113000000000005</v>
      </c>
      <c r="K23" s="16">
        <v>1384263</v>
      </c>
      <c r="L23" s="16">
        <v>1927479</v>
      </c>
      <c r="M23" s="16">
        <v>543216</v>
      </c>
      <c r="N23" s="23">
        <v>0.39241999999999999</v>
      </c>
      <c r="O23" s="16">
        <v>15418184</v>
      </c>
      <c r="P23" s="16">
        <v>20885490</v>
      </c>
      <c r="Q23" s="16">
        <v>5467306</v>
      </c>
      <c r="R23" s="23">
        <v>0.35460000000000003</v>
      </c>
    </row>
    <row r="24" spans="1:18" x14ac:dyDescent="0.2">
      <c r="A24" s="22">
        <v>21</v>
      </c>
      <c r="B24" s="17" t="s">
        <v>39</v>
      </c>
      <c r="C24" s="16">
        <v>21084000</v>
      </c>
      <c r="D24" s="6">
        <v>20165000</v>
      </c>
      <c r="E24" s="16">
        <v>-919000</v>
      </c>
      <c r="F24" s="23">
        <v>-4.3589999999999997E-2</v>
      </c>
      <c r="G24" s="16">
        <v>612000</v>
      </c>
      <c r="H24" s="16">
        <v>2115000</v>
      </c>
      <c r="I24" s="16">
        <v>1503000</v>
      </c>
      <c r="J24" s="23">
        <v>2.4558800000000001</v>
      </c>
      <c r="K24" s="16">
        <v>26368000</v>
      </c>
      <c r="L24" s="16">
        <v>31692000</v>
      </c>
      <c r="M24" s="16">
        <v>5324000</v>
      </c>
      <c r="N24" s="23">
        <v>0.20191000000000001</v>
      </c>
      <c r="O24" s="16">
        <v>45253000</v>
      </c>
      <c r="P24" s="16">
        <v>44443000</v>
      </c>
      <c r="Q24" s="16">
        <v>-810000</v>
      </c>
      <c r="R24" s="23">
        <v>-1.7899999999999999E-2</v>
      </c>
    </row>
    <row r="25" spans="1:18" x14ac:dyDescent="0.2">
      <c r="A25" s="22">
        <v>22</v>
      </c>
      <c r="B25" s="17" t="s">
        <v>40</v>
      </c>
      <c r="C25" s="16">
        <v>18137942</v>
      </c>
      <c r="D25" s="6">
        <v>17956197</v>
      </c>
      <c r="E25" s="16">
        <v>-181745</v>
      </c>
      <c r="F25" s="23">
        <v>-1.0019999999999999E-2</v>
      </c>
      <c r="G25" s="16">
        <v>-319768</v>
      </c>
      <c r="H25" s="16">
        <v>-1661955</v>
      </c>
      <c r="I25" s="16">
        <v>-1342187</v>
      </c>
      <c r="J25" s="23">
        <v>4.1973799999999999</v>
      </c>
      <c r="K25" s="16">
        <v>10504106</v>
      </c>
      <c r="L25" s="16">
        <v>8842151</v>
      </c>
      <c r="M25" s="16">
        <v>-1661955</v>
      </c>
      <c r="N25" s="23">
        <v>-0.15822</v>
      </c>
      <c r="O25" s="16">
        <v>31309678</v>
      </c>
      <c r="P25" s="16">
        <v>33141059</v>
      </c>
      <c r="Q25" s="16">
        <v>1831381</v>
      </c>
      <c r="R25" s="23">
        <v>5.849E-2</v>
      </c>
    </row>
    <row r="26" spans="1:18" x14ac:dyDescent="0.2">
      <c r="A26" s="22">
        <v>23</v>
      </c>
      <c r="B26" s="17" t="s">
        <v>44</v>
      </c>
      <c r="C26" s="16">
        <v>18141525</v>
      </c>
      <c r="D26" s="6">
        <v>17371741</v>
      </c>
      <c r="E26" s="16">
        <f>SUM(D26-C26)</f>
        <v>-769784</v>
      </c>
      <c r="F26" s="24">
        <f>SUM((D26/C26)*100)-100</f>
        <v>-4.2432154959409445</v>
      </c>
      <c r="G26" s="16">
        <v>36129</v>
      </c>
      <c r="H26" s="16">
        <v>-17862</v>
      </c>
      <c r="I26" s="16">
        <v>-53991</v>
      </c>
      <c r="J26" s="23">
        <v>0</v>
      </c>
      <c r="K26" s="16">
        <v>3924832</v>
      </c>
      <c r="L26" s="16">
        <v>3818386</v>
      </c>
      <c r="M26" s="16">
        <v>-106446</v>
      </c>
      <c r="N26" s="23">
        <v>-2.7119999999999998E-2</v>
      </c>
      <c r="O26" s="16">
        <v>15260486</v>
      </c>
      <c r="P26" s="16">
        <v>18659683</v>
      </c>
      <c r="Q26" s="16">
        <v>3399197</v>
      </c>
      <c r="R26" s="23">
        <v>0.22275</v>
      </c>
    </row>
    <row r="27" spans="1:18" x14ac:dyDescent="0.2">
      <c r="A27" s="22">
        <v>24</v>
      </c>
      <c r="B27" s="17" t="s">
        <v>41</v>
      </c>
      <c r="C27" s="16">
        <v>14311250</v>
      </c>
      <c r="D27" s="6">
        <v>16903181</v>
      </c>
      <c r="E27" s="16">
        <v>2591931</v>
      </c>
      <c r="F27" s="23">
        <v>0.18110999999999999</v>
      </c>
      <c r="G27" s="16">
        <v>21115</v>
      </c>
      <c r="H27" s="16">
        <v>113945</v>
      </c>
      <c r="I27" s="16">
        <v>92830</v>
      </c>
      <c r="J27" s="23">
        <v>4.3963999999999999</v>
      </c>
      <c r="K27" s="16">
        <v>3744577</v>
      </c>
      <c r="L27" s="16">
        <v>4057570</v>
      </c>
      <c r="M27" s="16">
        <v>312993</v>
      </c>
      <c r="N27" s="23">
        <v>8.3589999999999998E-2</v>
      </c>
      <c r="O27" s="16">
        <v>19849663</v>
      </c>
      <c r="P27" s="16">
        <v>23792968</v>
      </c>
      <c r="Q27" s="16">
        <v>3943305</v>
      </c>
      <c r="R27" s="23">
        <v>0.19866</v>
      </c>
    </row>
    <row r="28" spans="1:18" x14ac:dyDescent="0.2">
      <c r="A28" s="22">
        <v>25</v>
      </c>
      <c r="B28" s="17" t="s">
        <v>42</v>
      </c>
      <c r="C28" s="16">
        <v>15857193</v>
      </c>
      <c r="D28" s="6">
        <v>16496646</v>
      </c>
      <c r="E28" s="16">
        <v>639453</v>
      </c>
      <c r="F28" s="23">
        <v>4.0329999999999998E-2</v>
      </c>
      <c r="G28" s="16">
        <v>953571</v>
      </c>
      <c r="H28" s="16">
        <v>1024320</v>
      </c>
      <c r="I28" s="16">
        <v>70749</v>
      </c>
      <c r="J28" s="23">
        <v>7.4190000000000006E-2</v>
      </c>
      <c r="K28" s="16">
        <v>6274190</v>
      </c>
      <c r="L28" s="16">
        <v>6418163</v>
      </c>
      <c r="M28" s="16">
        <v>143973</v>
      </c>
      <c r="N28" s="23">
        <v>2.2950000000000002E-2</v>
      </c>
      <c r="O28" s="16">
        <v>6920535</v>
      </c>
      <c r="P28" s="16">
        <v>6386448</v>
      </c>
      <c r="Q28" s="16">
        <v>-534087</v>
      </c>
      <c r="R28" s="23">
        <v>-7.7170000000000002E-2</v>
      </c>
    </row>
    <row r="29" spans="1:18" s="19" customFormat="1" x14ac:dyDescent="0.2">
      <c r="A29" s="20">
        <v>26</v>
      </c>
      <c r="B29" s="17" t="s">
        <v>43</v>
      </c>
      <c r="C29" s="16">
        <v>11965562</v>
      </c>
      <c r="D29" s="6">
        <v>12819449</v>
      </c>
      <c r="E29" s="16">
        <v>853887</v>
      </c>
      <c r="F29" s="23">
        <v>7.1360000000000007E-2</v>
      </c>
      <c r="G29" s="16">
        <v>351733</v>
      </c>
      <c r="H29" s="16">
        <v>773411</v>
      </c>
      <c r="I29" s="16">
        <v>421678</v>
      </c>
      <c r="J29" s="23">
        <v>1.19886</v>
      </c>
      <c r="K29" s="16">
        <v>10487107</v>
      </c>
      <c r="L29" s="16">
        <v>10976389</v>
      </c>
      <c r="M29" s="16">
        <v>489282</v>
      </c>
      <c r="N29" s="23">
        <v>4.666E-2</v>
      </c>
      <c r="O29" s="16">
        <v>1237446</v>
      </c>
      <c r="P29" s="16">
        <v>2554984</v>
      </c>
      <c r="Q29" s="16">
        <v>1317538</v>
      </c>
      <c r="R29" s="23">
        <v>1.0647200000000001</v>
      </c>
    </row>
    <row r="30" spans="1:18" x14ac:dyDescent="0.2">
      <c r="A30" s="22">
        <v>27</v>
      </c>
      <c r="B30" s="17" t="s">
        <v>45</v>
      </c>
      <c r="C30" s="16">
        <v>4538114</v>
      </c>
      <c r="D30" s="6">
        <v>8650745</v>
      </c>
      <c r="E30" s="16">
        <v>4112631</v>
      </c>
      <c r="F30" s="23">
        <v>0.90624000000000005</v>
      </c>
      <c r="G30" s="16">
        <v>162005</v>
      </c>
      <c r="H30" s="16">
        <v>-81108</v>
      </c>
      <c r="I30" s="16">
        <v>-243113</v>
      </c>
      <c r="J30" s="23">
        <v>0</v>
      </c>
      <c r="K30" s="16">
        <v>356401</v>
      </c>
      <c r="L30" s="16">
        <v>275293</v>
      </c>
      <c r="M30" s="16">
        <v>-81108</v>
      </c>
      <c r="N30" s="23">
        <v>-0.22758</v>
      </c>
      <c r="O30" s="16">
        <v>4398542</v>
      </c>
      <c r="P30" s="16">
        <v>5646339</v>
      </c>
      <c r="Q30" s="16">
        <v>1247797</v>
      </c>
      <c r="R30" s="23">
        <v>0.28367999999999999</v>
      </c>
    </row>
    <row r="31" spans="1:18" x14ac:dyDescent="0.2">
      <c r="A31" s="22">
        <v>28</v>
      </c>
      <c r="B31" s="17" t="s">
        <v>46</v>
      </c>
      <c r="C31" s="16">
        <v>8338169</v>
      </c>
      <c r="D31" s="6">
        <v>8502874</v>
      </c>
      <c r="E31" s="16">
        <v>164705</v>
      </c>
      <c r="F31" s="23">
        <v>1.975E-2</v>
      </c>
      <c r="G31" s="16">
        <v>1461980</v>
      </c>
      <c r="H31" s="16">
        <v>1235051</v>
      </c>
      <c r="I31" s="16">
        <v>-226929</v>
      </c>
      <c r="J31" s="23">
        <v>-0.15522</v>
      </c>
      <c r="K31" s="16">
        <v>2851510</v>
      </c>
      <c r="L31" s="16">
        <v>3771776</v>
      </c>
      <c r="M31" s="16">
        <v>920266</v>
      </c>
      <c r="N31" s="23">
        <v>0.32273000000000002</v>
      </c>
      <c r="O31" s="16">
        <v>10975711</v>
      </c>
      <c r="P31" s="16">
        <v>11915419</v>
      </c>
      <c r="Q31" s="16">
        <v>939708</v>
      </c>
      <c r="R31" s="23">
        <v>8.5620000000000002E-2</v>
      </c>
    </row>
    <row r="32" spans="1:18" x14ac:dyDescent="0.2">
      <c r="A32" s="22">
        <v>29</v>
      </c>
      <c r="B32" s="17" t="s">
        <v>47</v>
      </c>
      <c r="C32" s="16">
        <v>8442717</v>
      </c>
      <c r="D32" s="6">
        <v>7436302</v>
      </c>
      <c r="E32" s="16">
        <v>-1006415</v>
      </c>
      <c r="F32" s="23">
        <v>-0.11921</v>
      </c>
      <c r="G32" s="16">
        <v>1251965</v>
      </c>
      <c r="H32" s="16">
        <v>663909</v>
      </c>
      <c r="I32" s="16">
        <v>-588056</v>
      </c>
      <c r="J32" s="23">
        <v>-0.46971000000000002</v>
      </c>
      <c r="K32" s="16">
        <v>7177613</v>
      </c>
      <c r="L32" s="16">
        <v>7962903</v>
      </c>
      <c r="M32" s="16">
        <v>785290</v>
      </c>
      <c r="N32" s="23">
        <v>0.10940999999999999</v>
      </c>
      <c r="O32" s="16">
        <v>11309565</v>
      </c>
      <c r="P32" s="16">
        <v>12544112</v>
      </c>
      <c r="Q32" s="16">
        <v>1234547</v>
      </c>
      <c r="R32" s="23">
        <v>0.10915999999999999</v>
      </c>
    </row>
    <row r="33" spans="1:18" s="21" customFormat="1" x14ac:dyDescent="0.2">
      <c r="A33" s="22">
        <v>30</v>
      </c>
      <c r="B33" s="17" t="s">
        <v>48</v>
      </c>
      <c r="C33" s="16">
        <v>5201871</v>
      </c>
      <c r="D33" s="6">
        <v>5549428</v>
      </c>
      <c r="E33" s="16">
        <f>SUM(D33-C33)</f>
        <v>347557</v>
      </c>
      <c r="F33" s="24">
        <f>SUM((D33/C33)*100)-100</f>
        <v>6.6813844480188038</v>
      </c>
      <c r="G33" s="16">
        <v>1132711</v>
      </c>
      <c r="H33" s="16">
        <v>512061</v>
      </c>
      <c r="I33" s="16">
        <v>-620650</v>
      </c>
      <c r="J33" s="23">
        <v>-0.54793000000000003</v>
      </c>
      <c r="K33" s="16">
        <v>2169228</v>
      </c>
      <c r="L33" s="16">
        <v>2246317</v>
      </c>
      <c r="M33" s="16">
        <v>77089</v>
      </c>
      <c r="N33" s="23">
        <v>3.5540000000000002E-2</v>
      </c>
      <c r="O33" s="16">
        <v>3823275</v>
      </c>
      <c r="P33" s="16">
        <v>4804826</v>
      </c>
      <c r="Q33" s="16">
        <v>981551</v>
      </c>
      <c r="R33" s="23">
        <v>0.25673000000000001</v>
      </c>
    </row>
    <row r="34" spans="1:18" x14ac:dyDescent="0.2">
      <c r="A34" s="22">
        <v>31</v>
      </c>
      <c r="B34" s="17" t="s">
        <v>49</v>
      </c>
      <c r="C34" s="16">
        <v>4918132</v>
      </c>
      <c r="D34" s="6">
        <v>4844267</v>
      </c>
      <c r="E34" s="16">
        <v>-73865</v>
      </c>
      <c r="F34" s="23">
        <v>-1.502E-2</v>
      </c>
      <c r="G34" s="16">
        <v>618324</v>
      </c>
      <c r="H34" s="16">
        <v>570102</v>
      </c>
      <c r="I34" s="16">
        <v>-48222</v>
      </c>
      <c r="J34" s="23">
        <v>-7.7990000000000004E-2</v>
      </c>
      <c r="K34" s="16">
        <v>6622462</v>
      </c>
      <c r="L34" s="16">
        <v>6984568</v>
      </c>
      <c r="M34" s="16">
        <v>362106</v>
      </c>
      <c r="N34" s="23">
        <v>5.4679999999999999E-2</v>
      </c>
      <c r="O34" s="16">
        <v>5954364</v>
      </c>
      <c r="P34" s="16">
        <v>4990852</v>
      </c>
      <c r="Q34" s="16">
        <v>-963512</v>
      </c>
      <c r="R34" s="23">
        <v>-0.16181999999999999</v>
      </c>
    </row>
    <row r="35" spans="1:18" x14ac:dyDescent="0.2">
      <c r="A35" s="22">
        <v>32</v>
      </c>
      <c r="B35" s="17" t="s">
        <v>50</v>
      </c>
      <c r="C35" s="16">
        <v>3194844</v>
      </c>
      <c r="D35" s="6">
        <v>2889847</v>
      </c>
      <c r="E35" s="16">
        <v>-304997</v>
      </c>
      <c r="F35" s="23">
        <v>-9.5469999999999999E-2</v>
      </c>
      <c r="G35" s="16">
        <v>82315</v>
      </c>
      <c r="H35" s="16">
        <v>-142670</v>
      </c>
      <c r="I35" s="16">
        <v>-224985</v>
      </c>
      <c r="J35" s="23">
        <v>0</v>
      </c>
      <c r="K35" s="16">
        <v>1300640</v>
      </c>
      <c r="L35" s="16">
        <v>737970</v>
      </c>
      <c r="M35" s="16">
        <v>-562670</v>
      </c>
      <c r="N35" s="23">
        <v>-0.43260999999999999</v>
      </c>
      <c r="O35" s="16">
        <v>1893324</v>
      </c>
      <c r="P35" s="16">
        <v>2480645</v>
      </c>
      <c r="Q35" s="16">
        <v>587321</v>
      </c>
      <c r="R35" s="23">
        <v>0.31020999999999999</v>
      </c>
    </row>
    <row r="36" spans="1:18" x14ac:dyDescent="0.2">
      <c r="A36" s="22">
        <v>33</v>
      </c>
      <c r="B36" s="17" t="s">
        <v>51</v>
      </c>
      <c r="C36" s="16">
        <v>3421051</v>
      </c>
      <c r="D36" s="6">
        <v>2749825</v>
      </c>
      <c r="E36" s="16">
        <v>-671226</v>
      </c>
      <c r="F36" s="23">
        <v>-0.19620000000000001</v>
      </c>
      <c r="G36" s="16">
        <v>144579</v>
      </c>
      <c r="H36" s="16">
        <v>144034</v>
      </c>
      <c r="I36" s="16">
        <v>-545</v>
      </c>
      <c r="J36" s="23">
        <v>-3.7699999999999999E-3</v>
      </c>
      <c r="K36" s="16">
        <v>8931432</v>
      </c>
      <c r="L36" s="16">
        <v>9075467</v>
      </c>
      <c r="M36" s="16">
        <v>144035</v>
      </c>
      <c r="N36" s="23">
        <v>1.6129999999999999E-2</v>
      </c>
      <c r="O36" s="16">
        <v>869363</v>
      </c>
      <c r="P36" s="16">
        <v>691019</v>
      </c>
      <c r="Q36" s="16">
        <v>-178344</v>
      </c>
      <c r="R36" s="23">
        <v>-0.20513999999999999</v>
      </c>
    </row>
    <row r="37" spans="1:18" x14ac:dyDescent="0.2">
      <c r="A37" s="22">
        <v>34</v>
      </c>
      <c r="B37" s="17" t="s">
        <v>52</v>
      </c>
      <c r="C37" s="16">
        <v>1978034</v>
      </c>
      <c r="D37" s="6">
        <v>2027171</v>
      </c>
      <c r="E37" s="16">
        <v>49137</v>
      </c>
      <c r="F37" s="23">
        <v>2.4840000000000001E-2</v>
      </c>
      <c r="G37" s="16">
        <v>-396928</v>
      </c>
      <c r="H37" s="16">
        <v>-666154</v>
      </c>
      <c r="I37" s="16">
        <v>-269226</v>
      </c>
      <c r="J37" s="23">
        <v>0.67827000000000004</v>
      </c>
      <c r="K37" s="16">
        <v>2684908</v>
      </c>
      <c r="L37" s="16">
        <v>2018754</v>
      </c>
      <c r="M37" s="16">
        <v>-666154</v>
      </c>
      <c r="N37" s="23">
        <v>-0.24811</v>
      </c>
      <c r="O37" s="16">
        <v>3556679</v>
      </c>
      <c r="P37" s="16">
        <v>4340401</v>
      </c>
      <c r="Q37" s="16">
        <v>783722</v>
      </c>
      <c r="R37" s="23">
        <v>0.22034999999999999</v>
      </c>
    </row>
    <row r="38" spans="1:18" x14ac:dyDescent="0.2">
      <c r="A38" s="22">
        <v>35</v>
      </c>
      <c r="B38" s="17" t="s">
        <v>53</v>
      </c>
      <c r="C38" s="16">
        <v>1412753</v>
      </c>
      <c r="D38" s="6">
        <v>1321179</v>
      </c>
      <c r="E38" s="16">
        <v>-91574</v>
      </c>
      <c r="F38" s="23">
        <v>-6.4820000000000003E-2</v>
      </c>
      <c r="G38" s="16">
        <v>297555</v>
      </c>
      <c r="H38" s="16">
        <v>261392</v>
      </c>
      <c r="I38" s="16">
        <v>-36163</v>
      </c>
      <c r="J38" s="23">
        <v>-0.12153</v>
      </c>
      <c r="K38" s="16">
        <v>602340</v>
      </c>
      <c r="L38" s="16">
        <v>589730</v>
      </c>
      <c r="M38" s="16">
        <v>-12610</v>
      </c>
      <c r="N38" s="23">
        <v>-2.094E-2</v>
      </c>
      <c r="O38" s="16">
        <v>123240</v>
      </c>
      <c r="P38" s="16">
        <v>159234</v>
      </c>
      <c r="Q38" s="16">
        <v>35994</v>
      </c>
      <c r="R38" s="23">
        <v>0.29205999999999999</v>
      </c>
    </row>
    <row r="39" spans="1:18" x14ac:dyDescent="0.2">
      <c r="A39" s="22">
        <v>36</v>
      </c>
      <c r="B39" s="17" t="s">
        <v>54</v>
      </c>
      <c r="C39" s="16">
        <v>1691173</v>
      </c>
      <c r="D39" s="6">
        <v>757216</v>
      </c>
      <c r="E39" s="16">
        <v>-933957</v>
      </c>
      <c r="F39" s="23">
        <v>-0.55225000000000002</v>
      </c>
      <c r="G39" s="16">
        <v>-559340</v>
      </c>
      <c r="H39" s="16">
        <v>-142939</v>
      </c>
      <c r="I39" s="16">
        <v>416401</v>
      </c>
      <c r="J39" s="23">
        <v>-0.74444999999999995</v>
      </c>
      <c r="K39" s="16">
        <v>-1344857</v>
      </c>
      <c r="L39" s="16">
        <v>-1187796</v>
      </c>
      <c r="M39" s="16">
        <v>157061</v>
      </c>
      <c r="N39" s="23">
        <v>-0.11679</v>
      </c>
      <c r="O39" s="16">
        <v>1656628</v>
      </c>
      <c r="P39" s="16">
        <v>2259466</v>
      </c>
      <c r="Q39" s="16">
        <v>602838</v>
      </c>
      <c r="R39" s="23">
        <v>0.36388999999999999</v>
      </c>
    </row>
    <row r="40" spans="1:18" x14ac:dyDescent="0.2">
      <c r="A40" s="22">
        <v>37</v>
      </c>
      <c r="B40" s="17" t="s">
        <v>55</v>
      </c>
      <c r="C40" s="16">
        <v>1012615</v>
      </c>
      <c r="D40" s="6">
        <v>606107</v>
      </c>
      <c r="E40" s="16">
        <v>-406508</v>
      </c>
      <c r="F40" s="23">
        <v>-0.40144000000000002</v>
      </c>
      <c r="G40" s="16">
        <v>75116</v>
      </c>
      <c r="H40" s="16">
        <v>-193293</v>
      </c>
      <c r="I40" s="16">
        <v>-268409</v>
      </c>
      <c r="J40" s="23">
        <v>0</v>
      </c>
      <c r="K40" s="16">
        <v>616192</v>
      </c>
      <c r="L40" s="16">
        <v>315369</v>
      </c>
      <c r="M40" s="16">
        <v>-300823</v>
      </c>
      <c r="N40" s="23">
        <v>-0.48820000000000002</v>
      </c>
      <c r="O40" s="16">
        <v>1346663</v>
      </c>
      <c r="P40" s="16">
        <v>1202634</v>
      </c>
      <c r="Q40" s="16">
        <v>-144029</v>
      </c>
      <c r="R40" s="23">
        <v>-0.10695</v>
      </c>
    </row>
    <row r="41" spans="1:18" x14ac:dyDescent="0.2">
      <c r="A41" s="1"/>
      <c r="B41" s="17"/>
    </row>
    <row r="42" spans="1:18" x14ac:dyDescent="0.2">
      <c r="D42" s="13"/>
    </row>
    <row r="44" spans="1:18" x14ac:dyDescent="0.2">
      <c r="B44" s="15" t="s">
        <v>56</v>
      </c>
    </row>
  </sheetData>
  <sortState xmlns:xlrd2="http://schemas.microsoft.com/office/spreadsheetml/2017/richdata2" ref="A2:R42">
    <sortCondition descending="1" ref="D3:D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557E-621C-A04D-8B0D-D1ABD96E3B1D}">
  <dimension ref="A1:S46"/>
  <sheetViews>
    <sheetView workbookViewId="0">
      <selection activeCell="E41" sqref="E41"/>
    </sheetView>
  </sheetViews>
  <sheetFormatPr baseColWidth="10" defaultRowHeight="16" x14ac:dyDescent="0.2"/>
  <cols>
    <col min="1" max="1" width="10.83203125" style="1"/>
    <col min="2" max="2" width="6.6640625" style="13" customWidth="1"/>
    <col min="3" max="3" width="57.5" style="13" customWidth="1"/>
    <col min="4" max="4" width="12.6640625" style="13" bestFit="1" customWidth="1"/>
    <col min="5" max="5" width="12.6640625" style="17" bestFit="1" customWidth="1"/>
    <col min="6" max="6" width="11.1640625" style="13" bestFit="1" customWidth="1"/>
    <col min="7" max="8" width="10.83203125" style="13"/>
    <col min="9" max="9" width="10.83203125" style="15"/>
    <col min="10" max="14" width="10.83203125" style="13"/>
    <col min="15" max="15" width="8.5" style="13" bestFit="1" customWidth="1"/>
    <col min="16" max="17" width="12.6640625" style="13" bestFit="1" customWidth="1"/>
    <col min="18" max="16384" width="10.83203125" style="13"/>
  </cols>
  <sheetData>
    <row r="1" spans="1:19" ht="21" x14ac:dyDescent="0.25">
      <c r="B1" s="1"/>
      <c r="C1" s="2" t="s">
        <v>0</v>
      </c>
      <c r="D1" s="1"/>
      <c r="E1" s="16"/>
      <c r="F1" s="4"/>
      <c r="G1" s="3"/>
      <c r="H1" s="5"/>
      <c r="I1" s="6"/>
      <c r="J1" s="6"/>
      <c r="K1" s="3"/>
      <c r="L1" s="5"/>
      <c r="M1" s="3"/>
      <c r="N1" s="3"/>
      <c r="O1" s="3"/>
      <c r="P1" s="5"/>
      <c r="Q1" s="3"/>
      <c r="R1" s="3"/>
      <c r="S1" s="3"/>
    </row>
    <row r="2" spans="1:19" ht="21" x14ac:dyDescent="0.25">
      <c r="B2" s="1"/>
      <c r="C2" s="2"/>
      <c r="D2" s="1"/>
      <c r="E2" s="16"/>
      <c r="F2" s="4"/>
      <c r="G2" s="3"/>
      <c r="H2" s="5"/>
      <c r="I2" s="6"/>
      <c r="J2" s="6"/>
      <c r="K2" s="3"/>
      <c r="L2" s="5"/>
      <c r="M2" s="3"/>
      <c r="N2" s="3"/>
      <c r="O2" s="3"/>
      <c r="P2" s="5"/>
      <c r="Q2" s="3"/>
      <c r="R2" s="3"/>
      <c r="S2" s="3"/>
    </row>
    <row r="3" spans="1:19" ht="91" x14ac:dyDescent="0.2">
      <c r="A3" s="8" t="s">
        <v>58</v>
      </c>
      <c r="B3" s="8" t="s">
        <v>57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0" t="s">
        <v>7</v>
      </c>
      <c r="I3" s="12" t="s">
        <v>8</v>
      </c>
      <c r="J3" s="10" t="s">
        <v>9</v>
      </c>
      <c r="K3" s="11" t="s">
        <v>10</v>
      </c>
      <c r="L3" s="10" t="s">
        <v>11</v>
      </c>
      <c r="M3" s="10" t="s">
        <v>12</v>
      </c>
      <c r="N3" s="10" t="s">
        <v>13</v>
      </c>
      <c r="O3" s="11" t="s">
        <v>14</v>
      </c>
      <c r="P3" s="10" t="s">
        <v>15</v>
      </c>
      <c r="Q3" s="10" t="s">
        <v>16</v>
      </c>
      <c r="R3" s="10" t="s">
        <v>17</v>
      </c>
      <c r="S3" s="11" t="s">
        <v>18</v>
      </c>
    </row>
    <row r="4" spans="1:19" x14ac:dyDescent="0.2">
      <c r="A4" s="1">
        <v>1</v>
      </c>
      <c r="B4" s="1">
        <v>4</v>
      </c>
      <c r="C4" s="13" t="s">
        <v>22</v>
      </c>
      <c r="D4" s="3">
        <v>138215108</v>
      </c>
      <c r="E4" s="16">
        <v>154567363</v>
      </c>
      <c r="F4" s="3">
        <v>16352255</v>
      </c>
      <c r="G4" s="5">
        <v>0.11831</v>
      </c>
      <c r="H4" s="3">
        <v>13012875</v>
      </c>
      <c r="I4" s="6">
        <v>24833930</v>
      </c>
      <c r="J4" s="3">
        <v>11821055</v>
      </c>
      <c r="K4" s="5">
        <v>0.90841000000000005</v>
      </c>
      <c r="L4" s="3">
        <v>95765961</v>
      </c>
      <c r="M4" s="3">
        <v>108812159</v>
      </c>
      <c r="N4" s="3">
        <v>13046198</v>
      </c>
      <c r="O4" s="5">
        <v>0.13622999999999999</v>
      </c>
      <c r="P4" s="3">
        <v>130752049</v>
      </c>
      <c r="Q4" s="3">
        <v>147324850</v>
      </c>
      <c r="R4" s="3">
        <v>16572801</v>
      </c>
      <c r="S4" s="5">
        <v>0.12675</v>
      </c>
    </row>
    <row r="5" spans="1:19" x14ac:dyDescent="0.2">
      <c r="A5" s="1">
        <v>2</v>
      </c>
      <c r="B5" s="1">
        <v>3</v>
      </c>
      <c r="C5" s="13" t="s">
        <v>21</v>
      </c>
      <c r="D5" s="3">
        <v>178809351</v>
      </c>
      <c r="E5" s="16">
        <v>205068100</v>
      </c>
      <c r="F5" s="3">
        <v>26258749</v>
      </c>
      <c r="G5" s="5">
        <v>0.14685000000000001</v>
      </c>
      <c r="H5" s="3">
        <v>15467921</v>
      </c>
      <c r="I5" s="6">
        <v>23885930</v>
      </c>
      <c r="J5" s="3">
        <v>8418009</v>
      </c>
      <c r="K5" s="5">
        <v>0.54422000000000004</v>
      </c>
      <c r="L5" s="3">
        <v>69554364</v>
      </c>
      <c r="M5" s="3">
        <v>91035567</v>
      </c>
      <c r="N5" s="3">
        <v>21481203</v>
      </c>
      <c r="O5" s="5">
        <v>0.30884</v>
      </c>
      <c r="P5" s="3">
        <v>161818698</v>
      </c>
      <c r="Q5" s="3">
        <v>154721012</v>
      </c>
      <c r="R5" s="3">
        <v>-7097686</v>
      </c>
      <c r="S5" s="5">
        <v>-4.3860000000000003E-2</v>
      </c>
    </row>
    <row r="6" spans="1:19" x14ac:dyDescent="0.2">
      <c r="A6" s="1">
        <v>3</v>
      </c>
      <c r="B6" s="1">
        <v>1</v>
      </c>
      <c r="C6" s="13" t="s">
        <v>19</v>
      </c>
      <c r="D6" s="3">
        <v>325922365</v>
      </c>
      <c r="E6" s="16">
        <v>576272152</v>
      </c>
      <c r="F6" s="3">
        <v>250349787</v>
      </c>
      <c r="G6" s="5">
        <v>0.76812999999999998</v>
      </c>
      <c r="H6" s="3">
        <v>9315131</v>
      </c>
      <c r="I6" s="6">
        <v>21256255</v>
      </c>
      <c r="J6" s="3">
        <v>11941124</v>
      </c>
      <c r="K6" s="5">
        <v>1.2819100000000001</v>
      </c>
      <c r="L6" s="3">
        <v>33711622</v>
      </c>
      <c r="M6" s="3">
        <v>46712060</v>
      </c>
      <c r="N6" s="3">
        <v>13000438</v>
      </c>
      <c r="O6" s="5">
        <v>0.38563999999999998</v>
      </c>
      <c r="P6" s="3">
        <v>296977895</v>
      </c>
      <c r="Q6" s="3">
        <v>398730676</v>
      </c>
      <c r="R6" s="3">
        <v>101752781</v>
      </c>
      <c r="S6" s="5">
        <v>0.34262999999999999</v>
      </c>
    </row>
    <row r="7" spans="1:19" x14ac:dyDescent="0.2">
      <c r="A7" s="1">
        <v>4</v>
      </c>
      <c r="B7" s="1">
        <v>6</v>
      </c>
      <c r="C7" s="13" t="s">
        <v>24</v>
      </c>
      <c r="D7" s="3">
        <v>125454370</v>
      </c>
      <c r="E7" s="16">
        <v>132771523</v>
      </c>
      <c r="F7" s="3">
        <v>7317153</v>
      </c>
      <c r="G7" s="14">
        <v>5.8325214179466087</v>
      </c>
      <c r="H7" s="3">
        <v>6069005</v>
      </c>
      <c r="I7" s="6">
        <v>15507637</v>
      </c>
      <c r="J7" s="3">
        <v>9438632</v>
      </c>
      <c r="K7" s="5">
        <v>1.55522</v>
      </c>
      <c r="L7" s="3">
        <v>57224120</v>
      </c>
      <c r="M7" s="3">
        <v>62442040</v>
      </c>
      <c r="N7" s="3">
        <v>5217920</v>
      </c>
      <c r="O7" s="5">
        <v>9.1179999999999997E-2</v>
      </c>
      <c r="P7" s="3">
        <v>118665644</v>
      </c>
      <c r="Q7" s="3">
        <v>129664034</v>
      </c>
      <c r="R7" s="3">
        <v>10998390</v>
      </c>
      <c r="S7" s="5">
        <v>9.2679999999999998E-2</v>
      </c>
    </row>
    <row r="8" spans="1:19" x14ac:dyDescent="0.2">
      <c r="A8" s="1">
        <v>5</v>
      </c>
      <c r="B8" s="1">
        <v>9</v>
      </c>
      <c r="C8" s="13" t="s">
        <v>27</v>
      </c>
      <c r="D8" s="3">
        <v>60857794</v>
      </c>
      <c r="E8" s="16">
        <v>68997936</v>
      </c>
      <c r="F8" s="3">
        <v>8140142</v>
      </c>
      <c r="G8" s="5">
        <v>0.13375999999999999</v>
      </c>
      <c r="H8" s="3">
        <v>3677388</v>
      </c>
      <c r="I8" s="6">
        <v>8283226</v>
      </c>
      <c r="J8" s="3">
        <v>4605838</v>
      </c>
      <c r="K8" s="5">
        <v>1.25248</v>
      </c>
      <c r="L8" s="3">
        <v>61770776</v>
      </c>
      <c r="M8" s="3">
        <v>67764951</v>
      </c>
      <c r="N8" s="3">
        <v>5994175</v>
      </c>
      <c r="O8" s="5">
        <v>9.7040000000000001E-2</v>
      </c>
      <c r="P8" s="3">
        <v>96419719</v>
      </c>
      <c r="Q8" s="3">
        <v>99189922</v>
      </c>
      <c r="R8" s="3">
        <v>2770203</v>
      </c>
      <c r="S8" s="5">
        <v>2.8729999999999999E-2</v>
      </c>
    </row>
    <row r="9" spans="1:19" x14ac:dyDescent="0.2">
      <c r="A9" s="1">
        <v>6</v>
      </c>
      <c r="B9" s="1">
        <v>7</v>
      </c>
      <c r="C9" s="13" t="s">
        <v>25</v>
      </c>
      <c r="D9" s="3">
        <v>81267114</v>
      </c>
      <c r="E9" s="16">
        <v>88703198</v>
      </c>
      <c r="F9" s="3">
        <v>7436084</v>
      </c>
      <c r="G9" s="5">
        <v>9.1499999999999998E-2</v>
      </c>
      <c r="H9" s="3">
        <v>2879584</v>
      </c>
      <c r="I9" s="6">
        <v>5859685</v>
      </c>
      <c r="J9" s="3">
        <v>2980101</v>
      </c>
      <c r="K9" s="5">
        <v>1.03491</v>
      </c>
      <c r="L9" s="3">
        <v>17383073</v>
      </c>
      <c r="M9" s="3">
        <v>21214142</v>
      </c>
      <c r="N9" s="3">
        <v>3831069</v>
      </c>
      <c r="O9" s="5">
        <v>0.22039</v>
      </c>
      <c r="P9" s="3">
        <v>53632508</v>
      </c>
      <c r="Q9" s="3">
        <v>46516755</v>
      </c>
      <c r="R9" s="3">
        <v>-7115753</v>
      </c>
      <c r="S9" s="5">
        <v>-0.13267999999999999</v>
      </c>
    </row>
    <row r="10" spans="1:19" x14ac:dyDescent="0.2">
      <c r="A10" s="1">
        <v>7</v>
      </c>
      <c r="B10" s="1">
        <v>10</v>
      </c>
      <c r="C10" s="13" t="s">
        <v>28</v>
      </c>
      <c r="D10" s="3">
        <v>46675553</v>
      </c>
      <c r="E10" s="16">
        <v>50282566</v>
      </c>
      <c r="F10" s="3">
        <v>3607013</v>
      </c>
      <c r="G10" s="5">
        <v>7.7280000000000001E-2</v>
      </c>
      <c r="H10" s="3">
        <v>8226345</v>
      </c>
      <c r="I10" s="6">
        <v>4824870</v>
      </c>
      <c r="J10" s="3">
        <v>-3401475</v>
      </c>
      <c r="K10" s="5">
        <v>-0.41349000000000002</v>
      </c>
      <c r="L10" s="3">
        <v>27440919</v>
      </c>
      <c r="M10" s="3">
        <v>27803373</v>
      </c>
      <c r="N10" s="3">
        <v>362454</v>
      </c>
      <c r="O10" s="5">
        <v>1.321E-2</v>
      </c>
      <c r="P10" s="3">
        <v>30727935</v>
      </c>
      <c r="Q10" s="3">
        <v>26186616</v>
      </c>
      <c r="R10" s="3">
        <v>-4541319</v>
      </c>
      <c r="S10" s="5">
        <v>-0.14779</v>
      </c>
    </row>
    <row r="11" spans="1:19" x14ac:dyDescent="0.2">
      <c r="A11" s="1">
        <v>8</v>
      </c>
      <c r="B11" s="1">
        <v>13</v>
      </c>
      <c r="C11" s="13" t="s">
        <v>31</v>
      </c>
      <c r="D11" s="3">
        <v>32283368</v>
      </c>
      <c r="E11" s="16">
        <v>34663975</v>
      </c>
      <c r="F11" s="3">
        <v>2380607</v>
      </c>
      <c r="G11" s="5">
        <v>7.374E-2</v>
      </c>
      <c r="H11" s="3">
        <v>4105366</v>
      </c>
      <c r="I11" s="6">
        <v>4481922</v>
      </c>
      <c r="J11" s="3">
        <v>376556</v>
      </c>
      <c r="K11" s="5">
        <v>9.1719999999999996E-2</v>
      </c>
      <c r="L11" s="3">
        <v>15461228</v>
      </c>
      <c r="M11" s="3">
        <v>21307857</v>
      </c>
      <c r="N11" s="3">
        <v>5846629</v>
      </c>
      <c r="O11" s="5">
        <v>0.37814999999999999</v>
      </c>
      <c r="P11" s="3">
        <v>29396489</v>
      </c>
      <c r="Q11" s="3">
        <v>29877476</v>
      </c>
      <c r="R11" s="3">
        <v>480987</v>
      </c>
      <c r="S11" s="5">
        <v>1.636E-2</v>
      </c>
    </row>
    <row r="12" spans="1:19" x14ac:dyDescent="0.2">
      <c r="A12" s="1">
        <v>9</v>
      </c>
      <c r="B12" s="1">
        <v>2</v>
      </c>
      <c r="C12" s="13" t="s">
        <v>20</v>
      </c>
      <c r="D12" s="3">
        <v>241550382</v>
      </c>
      <c r="E12" s="16">
        <v>255100384</v>
      </c>
      <c r="F12" s="3">
        <v>13550002</v>
      </c>
      <c r="G12" s="5">
        <v>5.6099999999999997E-2</v>
      </c>
      <c r="H12" s="3">
        <v>3072265</v>
      </c>
      <c r="I12" s="6">
        <v>4265328</v>
      </c>
      <c r="J12" s="3">
        <v>1193063</v>
      </c>
      <c r="K12" s="5">
        <v>0.38833000000000001</v>
      </c>
      <c r="L12" s="3">
        <v>29702742</v>
      </c>
      <c r="M12" s="3">
        <v>31702827</v>
      </c>
      <c r="N12" s="3">
        <v>2000085</v>
      </c>
      <c r="O12" s="5">
        <v>6.7339999999999997E-2</v>
      </c>
      <c r="P12" s="3">
        <v>142712397</v>
      </c>
      <c r="Q12" s="3">
        <v>162661016</v>
      </c>
      <c r="R12" s="3">
        <v>19948619</v>
      </c>
      <c r="S12" s="5">
        <v>0.13977999999999999</v>
      </c>
    </row>
    <row r="13" spans="1:19" x14ac:dyDescent="0.2">
      <c r="A13" s="1">
        <v>10</v>
      </c>
      <c r="B13" s="1">
        <v>5</v>
      </c>
      <c r="C13" s="13" t="s">
        <v>23</v>
      </c>
      <c r="D13" s="3">
        <v>131270565</v>
      </c>
      <c r="E13" s="16">
        <v>123732498</v>
      </c>
      <c r="F13" s="3">
        <v>-7538067</v>
      </c>
      <c r="G13" s="5">
        <v>-5.7419999999999999E-2</v>
      </c>
      <c r="H13" s="3">
        <v>5826673</v>
      </c>
      <c r="I13" s="6">
        <v>2697462</v>
      </c>
      <c r="J13" s="3">
        <v>-3129211</v>
      </c>
      <c r="K13" s="5">
        <v>-0.53705000000000003</v>
      </c>
      <c r="L13" s="3">
        <v>27197038</v>
      </c>
      <c r="M13" s="3">
        <v>27732544</v>
      </c>
      <c r="N13" s="3">
        <v>535506</v>
      </c>
      <c r="O13" s="5">
        <v>1.9689999999999999E-2</v>
      </c>
      <c r="P13" s="3">
        <v>96976410</v>
      </c>
      <c r="Q13" s="3">
        <v>97149045</v>
      </c>
      <c r="R13" s="3">
        <v>172635</v>
      </c>
      <c r="S13" s="5">
        <v>1.7799999999999999E-3</v>
      </c>
    </row>
    <row r="14" spans="1:19" x14ac:dyDescent="0.2">
      <c r="A14" s="1">
        <v>11</v>
      </c>
      <c r="B14" s="1">
        <v>12</v>
      </c>
      <c r="C14" s="13" t="s">
        <v>30</v>
      </c>
      <c r="D14" s="3">
        <v>31844253</v>
      </c>
      <c r="E14" s="16">
        <v>36945039</v>
      </c>
      <c r="F14" s="3">
        <v>5100786</v>
      </c>
      <c r="G14" s="5">
        <v>0.16017999999999999</v>
      </c>
      <c r="H14" s="3">
        <v>3308456</v>
      </c>
      <c r="I14" s="6">
        <v>2532563</v>
      </c>
      <c r="J14" s="3">
        <v>-775893</v>
      </c>
      <c r="K14" s="5">
        <v>-0.23452000000000001</v>
      </c>
      <c r="L14" s="3">
        <v>34800804</v>
      </c>
      <c r="M14" s="3">
        <v>36620734</v>
      </c>
      <c r="N14" s="3">
        <v>1819930</v>
      </c>
      <c r="O14" s="5">
        <v>5.2299999999999999E-2</v>
      </c>
      <c r="P14" s="3">
        <v>31101643</v>
      </c>
      <c r="Q14" s="3">
        <v>33910789</v>
      </c>
      <c r="R14" s="3">
        <v>2809146</v>
      </c>
      <c r="S14" s="5">
        <v>9.0319999999999998E-2</v>
      </c>
    </row>
    <row r="15" spans="1:19" x14ac:dyDescent="0.2">
      <c r="A15" s="1">
        <v>12</v>
      </c>
      <c r="B15" s="1">
        <v>21</v>
      </c>
      <c r="C15" s="13" t="s">
        <v>39</v>
      </c>
      <c r="D15" s="3">
        <v>21084000</v>
      </c>
      <c r="E15" s="16">
        <v>20165000</v>
      </c>
      <c r="F15" s="3">
        <v>-919000</v>
      </c>
      <c r="G15" s="5">
        <v>-4.3589999999999997E-2</v>
      </c>
      <c r="H15" s="3">
        <v>612000</v>
      </c>
      <c r="I15" s="6">
        <v>2115000</v>
      </c>
      <c r="J15" s="3">
        <v>1503000</v>
      </c>
      <c r="K15" s="5">
        <v>2.4558800000000001</v>
      </c>
      <c r="L15" s="3">
        <v>26368000</v>
      </c>
      <c r="M15" s="3">
        <v>31692000</v>
      </c>
      <c r="N15" s="3">
        <v>5324000</v>
      </c>
      <c r="O15" s="5">
        <v>0.20191000000000001</v>
      </c>
      <c r="P15" s="3">
        <v>45253000</v>
      </c>
      <c r="Q15" s="3">
        <v>44443000</v>
      </c>
      <c r="R15" s="3">
        <v>-810000</v>
      </c>
      <c r="S15" s="5">
        <v>-1.7899999999999999E-2</v>
      </c>
    </row>
    <row r="16" spans="1:19" x14ac:dyDescent="0.2">
      <c r="A16" s="1">
        <v>13</v>
      </c>
      <c r="B16" s="1">
        <v>17</v>
      </c>
      <c r="C16" s="13" t="s">
        <v>35</v>
      </c>
      <c r="D16" s="3">
        <v>24799504</v>
      </c>
      <c r="E16" s="16">
        <v>28382433</v>
      </c>
      <c r="F16" s="3">
        <v>3582929</v>
      </c>
      <c r="G16" s="5">
        <v>0.14448</v>
      </c>
      <c r="H16" s="3">
        <v>734886</v>
      </c>
      <c r="I16" s="6">
        <v>1488248</v>
      </c>
      <c r="J16" s="3">
        <v>753362</v>
      </c>
      <c r="K16" s="5">
        <v>1.0251399999999999</v>
      </c>
      <c r="L16" s="3">
        <v>23022232</v>
      </c>
      <c r="M16" s="3">
        <v>24109649</v>
      </c>
      <c r="N16" s="3">
        <v>1087417</v>
      </c>
      <c r="O16" s="5">
        <v>4.7230000000000001E-2</v>
      </c>
      <c r="P16" s="3">
        <v>6561900</v>
      </c>
      <c r="Q16" s="3">
        <v>10416643</v>
      </c>
      <c r="R16" s="3">
        <v>3854743</v>
      </c>
      <c r="S16" s="5">
        <v>0.58743999999999996</v>
      </c>
    </row>
    <row r="17" spans="1:19" x14ac:dyDescent="0.2">
      <c r="A17" s="1">
        <v>14</v>
      </c>
      <c r="B17" s="1">
        <v>18</v>
      </c>
      <c r="C17" s="13" t="s">
        <v>36</v>
      </c>
      <c r="D17" s="3">
        <v>24283696</v>
      </c>
      <c r="E17" s="16">
        <v>25887265</v>
      </c>
      <c r="F17" s="3">
        <v>1603569</v>
      </c>
      <c r="G17" s="5">
        <v>6.6030000000000005E-2</v>
      </c>
      <c r="H17" s="3">
        <v>1890373</v>
      </c>
      <c r="I17" s="6">
        <v>1368029</v>
      </c>
      <c r="J17" s="3">
        <v>-522344</v>
      </c>
      <c r="K17" s="5">
        <v>-0.27632000000000001</v>
      </c>
      <c r="L17" s="3">
        <v>10843120</v>
      </c>
      <c r="M17" s="3">
        <v>10917895</v>
      </c>
      <c r="N17" s="3">
        <v>74775</v>
      </c>
      <c r="O17" s="5">
        <v>6.8999999999999999E-3</v>
      </c>
      <c r="P17" s="3">
        <v>20532533</v>
      </c>
      <c r="Q17" s="3">
        <v>28549844</v>
      </c>
      <c r="R17" s="3">
        <v>8017311</v>
      </c>
      <c r="S17" s="5">
        <v>0.39046999999999998</v>
      </c>
    </row>
    <row r="18" spans="1:19" x14ac:dyDescent="0.2">
      <c r="A18" s="1">
        <v>15</v>
      </c>
      <c r="B18" s="1">
        <v>28</v>
      </c>
      <c r="C18" s="13" t="s">
        <v>46</v>
      </c>
      <c r="D18" s="3">
        <v>8338169</v>
      </c>
      <c r="E18" s="16">
        <v>8502874</v>
      </c>
      <c r="F18" s="3">
        <v>164705</v>
      </c>
      <c r="G18" s="5">
        <v>1.975E-2</v>
      </c>
      <c r="H18" s="3">
        <v>1461980</v>
      </c>
      <c r="I18" s="6">
        <v>1235051</v>
      </c>
      <c r="J18" s="3">
        <v>-226929</v>
      </c>
      <c r="K18" s="5">
        <v>-0.15522</v>
      </c>
      <c r="L18" s="3">
        <v>2851510</v>
      </c>
      <c r="M18" s="3">
        <v>3771776</v>
      </c>
      <c r="N18" s="3">
        <v>920266</v>
      </c>
      <c r="O18" s="5">
        <v>0.32273000000000002</v>
      </c>
      <c r="P18" s="3">
        <v>10975711</v>
      </c>
      <c r="Q18" s="3">
        <v>11915419</v>
      </c>
      <c r="R18" s="3">
        <v>939708</v>
      </c>
      <c r="S18" s="5">
        <v>8.5620000000000002E-2</v>
      </c>
    </row>
    <row r="19" spans="1:19" x14ac:dyDescent="0.2">
      <c r="A19" s="1">
        <v>16</v>
      </c>
      <c r="B19" s="1">
        <v>24</v>
      </c>
      <c r="C19" s="13" t="s">
        <v>42</v>
      </c>
      <c r="D19" s="3">
        <v>15857193</v>
      </c>
      <c r="E19" s="16">
        <v>16496646</v>
      </c>
      <c r="F19" s="3">
        <v>639453</v>
      </c>
      <c r="G19" s="5">
        <v>4.0329999999999998E-2</v>
      </c>
      <c r="H19" s="3">
        <v>953571</v>
      </c>
      <c r="I19" s="6">
        <v>1024320</v>
      </c>
      <c r="J19" s="3">
        <v>70749</v>
      </c>
      <c r="K19" s="5">
        <v>7.4190000000000006E-2</v>
      </c>
      <c r="L19" s="3">
        <v>6274190</v>
      </c>
      <c r="M19" s="3">
        <v>6418163</v>
      </c>
      <c r="N19" s="3">
        <v>143973</v>
      </c>
      <c r="O19" s="5">
        <v>2.2950000000000002E-2</v>
      </c>
      <c r="P19" s="3">
        <v>6920535</v>
      </c>
      <c r="Q19" s="3">
        <v>6386448</v>
      </c>
      <c r="R19" s="3">
        <v>-534087</v>
      </c>
      <c r="S19" s="5">
        <v>-7.7170000000000002E-2</v>
      </c>
    </row>
    <row r="20" spans="1:19" x14ac:dyDescent="0.2">
      <c r="A20" s="1">
        <v>17</v>
      </c>
      <c r="B20" s="1">
        <v>11</v>
      </c>
      <c r="C20" s="13" t="s">
        <v>29</v>
      </c>
      <c r="D20" s="3">
        <v>41944026</v>
      </c>
      <c r="E20" s="16">
        <v>40502278</v>
      </c>
      <c r="F20" s="3">
        <f>SUM(E20-D20)</f>
        <v>-1441748</v>
      </c>
      <c r="G20" s="14">
        <f>SUM((E20/D20)*100)-100</f>
        <v>-3.4373142911937009</v>
      </c>
      <c r="H20" s="3">
        <v>1369266</v>
      </c>
      <c r="I20" s="6">
        <v>1020926</v>
      </c>
      <c r="J20" s="3">
        <f>SUM(I20-H20)</f>
        <v>-348340</v>
      </c>
      <c r="K20" s="14">
        <f>SUM((I20/H20)*100)-100</f>
        <v>-25.439907220364773</v>
      </c>
      <c r="L20" s="3">
        <v>8209525</v>
      </c>
      <c r="M20" s="3">
        <v>9009030</v>
      </c>
      <c r="N20" s="3">
        <f>SUM(M20-L20)</f>
        <v>799505</v>
      </c>
      <c r="O20" s="14">
        <f>SUM((M20/L20)*100)-100</f>
        <v>9.7387485877684838</v>
      </c>
      <c r="P20" s="3">
        <v>41149542</v>
      </c>
      <c r="Q20" s="3">
        <v>38990072</v>
      </c>
      <c r="R20" s="3">
        <f>SUM(Q20-P20)</f>
        <v>-2159470</v>
      </c>
      <c r="S20" s="14">
        <f>SUM((Q20/P20)*100)-100</f>
        <v>-5.2478591377760608</v>
      </c>
    </row>
    <row r="21" spans="1:19" x14ac:dyDescent="0.2">
      <c r="A21" s="1">
        <v>18</v>
      </c>
      <c r="B21" s="1">
        <v>14</v>
      </c>
      <c r="C21" s="13" t="s">
        <v>32</v>
      </c>
      <c r="D21" s="3">
        <v>33028110</v>
      </c>
      <c r="E21" s="16">
        <v>33100281</v>
      </c>
      <c r="F21" s="3">
        <v>72171</v>
      </c>
      <c r="G21" s="5">
        <v>2.1900000000000001E-3</v>
      </c>
      <c r="H21" s="3">
        <v>938438</v>
      </c>
      <c r="I21" s="6">
        <v>866156</v>
      </c>
      <c r="J21" s="3">
        <v>-72282</v>
      </c>
      <c r="K21" s="5">
        <v>-7.7020000000000005E-2</v>
      </c>
      <c r="L21" s="3">
        <v>14101616</v>
      </c>
      <c r="M21" s="3">
        <v>14631534</v>
      </c>
      <c r="N21" s="3">
        <v>529918</v>
      </c>
      <c r="O21" s="5">
        <v>3.7580000000000002E-2</v>
      </c>
      <c r="P21" s="3">
        <v>42893906</v>
      </c>
      <c r="Q21" s="3">
        <v>38414076</v>
      </c>
      <c r="R21" s="3">
        <v>-4479830</v>
      </c>
      <c r="S21" s="5">
        <v>-0.10444000000000001</v>
      </c>
    </row>
    <row r="22" spans="1:19" x14ac:dyDescent="0.2">
      <c r="A22" s="1">
        <v>19</v>
      </c>
      <c r="B22" s="1">
        <v>25</v>
      </c>
      <c r="C22" s="13" t="s">
        <v>43</v>
      </c>
      <c r="D22" s="3">
        <v>11965562</v>
      </c>
      <c r="E22" s="16">
        <v>12819449</v>
      </c>
      <c r="F22" s="3">
        <v>853887</v>
      </c>
      <c r="G22" s="5">
        <v>7.1360000000000007E-2</v>
      </c>
      <c r="H22" s="3">
        <v>351733</v>
      </c>
      <c r="I22" s="6">
        <v>773411</v>
      </c>
      <c r="J22" s="3">
        <v>421678</v>
      </c>
      <c r="K22" s="5">
        <v>1.19886</v>
      </c>
      <c r="L22" s="3">
        <v>10487107</v>
      </c>
      <c r="M22" s="3">
        <v>10976389</v>
      </c>
      <c r="N22" s="3">
        <v>489282</v>
      </c>
      <c r="O22" s="5">
        <v>4.666E-2</v>
      </c>
      <c r="P22" s="3">
        <v>1237446</v>
      </c>
      <c r="Q22" s="3">
        <v>2554984</v>
      </c>
      <c r="R22" s="3">
        <v>1317538</v>
      </c>
      <c r="S22" s="5">
        <v>1.0647200000000001</v>
      </c>
    </row>
    <row r="23" spans="1:19" x14ac:dyDescent="0.2">
      <c r="A23" s="1">
        <v>20</v>
      </c>
      <c r="B23" s="1">
        <v>19</v>
      </c>
      <c r="C23" s="13" t="s">
        <v>37</v>
      </c>
      <c r="D23" s="3">
        <v>19717142</v>
      </c>
      <c r="E23" s="16">
        <v>22573828</v>
      </c>
      <c r="F23" s="3">
        <v>2856686</v>
      </c>
      <c r="G23" s="5">
        <v>0.14488000000000001</v>
      </c>
      <c r="H23" s="3">
        <v>245656</v>
      </c>
      <c r="I23" s="6">
        <v>730164</v>
      </c>
      <c r="J23" s="3">
        <v>484508</v>
      </c>
      <c r="K23" s="5">
        <v>1.9722999999999999</v>
      </c>
      <c r="L23" s="3">
        <v>696642</v>
      </c>
      <c r="M23" s="3">
        <v>1426806</v>
      </c>
      <c r="N23" s="3">
        <v>730164</v>
      </c>
      <c r="O23" s="5">
        <v>1.0481199999999999</v>
      </c>
      <c r="P23" s="3">
        <v>20934897</v>
      </c>
      <c r="Q23" s="3">
        <v>29003629</v>
      </c>
      <c r="R23" s="3">
        <v>8068732</v>
      </c>
      <c r="S23" s="5">
        <v>0.38541999999999998</v>
      </c>
    </row>
    <row r="24" spans="1:19" x14ac:dyDescent="0.2">
      <c r="A24" s="1">
        <v>21</v>
      </c>
      <c r="B24" s="1">
        <v>8</v>
      </c>
      <c r="C24" s="13" t="s">
        <v>26</v>
      </c>
      <c r="D24" s="3">
        <v>58800729</v>
      </c>
      <c r="E24" s="16">
        <v>72338013</v>
      </c>
      <c r="F24" s="3">
        <v>13537284</v>
      </c>
      <c r="G24" s="5">
        <v>0.23022000000000001</v>
      </c>
      <c r="H24" s="3">
        <v>-2280366</v>
      </c>
      <c r="I24" s="6">
        <v>726878</v>
      </c>
      <c r="J24" s="3">
        <v>3007244</v>
      </c>
      <c r="K24" s="5">
        <v>0</v>
      </c>
      <c r="L24" s="3">
        <v>7248411</v>
      </c>
      <c r="M24" s="3">
        <v>7635414</v>
      </c>
      <c r="N24" s="3">
        <v>387003</v>
      </c>
      <c r="O24" s="5">
        <v>5.339E-2</v>
      </c>
      <c r="P24" s="3">
        <v>33904981</v>
      </c>
      <c r="Q24" s="3">
        <v>45114819</v>
      </c>
      <c r="R24" s="3">
        <v>11209838</v>
      </c>
      <c r="S24" s="5">
        <v>0.33062999999999998</v>
      </c>
    </row>
    <row r="25" spans="1:19" x14ac:dyDescent="0.2">
      <c r="A25" s="1">
        <v>22</v>
      </c>
      <c r="B25" s="1">
        <v>20</v>
      </c>
      <c r="C25" s="13" t="s">
        <v>38</v>
      </c>
      <c r="D25" s="3">
        <v>18210875</v>
      </c>
      <c r="E25" s="16">
        <v>22098326</v>
      </c>
      <c r="F25" s="3">
        <v>3887451</v>
      </c>
      <c r="G25" s="5">
        <v>0.21346999999999999</v>
      </c>
      <c r="H25" s="3">
        <v>378461</v>
      </c>
      <c r="I25" s="6">
        <v>700579</v>
      </c>
      <c r="J25" s="3">
        <v>322118</v>
      </c>
      <c r="K25" s="5">
        <v>0.85113000000000005</v>
      </c>
      <c r="L25" s="3">
        <v>1384263</v>
      </c>
      <c r="M25" s="3">
        <v>1927479</v>
      </c>
      <c r="N25" s="3">
        <v>543216</v>
      </c>
      <c r="O25" s="5">
        <v>0.39241999999999999</v>
      </c>
      <c r="P25" s="3">
        <v>15418184</v>
      </c>
      <c r="Q25" s="3">
        <v>20885490</v>
      </c>
      <c r="R25" s="3">
        <v>5467306</v>
      </c>
      <c r="S25" s="5">
        <v>0.35460000000000003</v>
      </c>
    </row>
    <row r="26" spans="1:19" x14ac:dyDescent="0.2">
      <c r="A26" s="1">
        <v>23</v>
      </c>
      <c r="B26" s="1">
        <v>29</v>
      </c>
      <c r="C26" s="13" t="s">
        <v>47</v>
      </c>
      <c r="D26" s="3">
        <v>8442717</v>
      </c>
      <c r="E26" s="16">
        <v>7436302</v>
      </c>
      <c r="F26" s="3">
        <v>-1006415</v>
      </c>
      <c r="G26" s="5">
        <v>-0.11921</v>
      </c>
      <c r="H26" s="3">
        <v>1251965</v>
      </c>
      <c r="I26" s="6">
        <v>663909</v>
      </c>
      <c r="J26" s="3">
        <v>-588056</v>
      </c>
      <c r="K26" s="5">
        <v>-0.46971000000000002</v>
      </c>
      <c r="L26" s="3">
        <v>7177613</v>
      </c>
      <c r="M26" s="3">
        <v>7962903</v>
      </c>
      <c r="N26" s="3">
        <v>785290</v>
      </c>
      <c r="O26" s="5">
        <v>0.10940999999999999</v>
      </c>
      <c r="P26" s="3">
        <v>11309565</v>
      </c>
      <c r="Q26" s="3">
        <v>12544112</v>
      </c>
      <c r="R26" s="3">
        <v>1234547</v>
      </c>
      <c r="S26" s="5">
        <v>0.10915999999999999</v>
      </c>
    </row>
    <row r="27" spans="1:19" x14ac:dyDescent="0.2">
      <c r="A27" s="1">
        <v>24</v>
      </c>
      <c r="B27" s="1">
        <v>31</v>
      </c>
      <c r="C27" s="13" t="s">
        <v>49</v>
      </c>
      <c r="D27" s="3">
        <v>4918132</v>
      </c>
      <c r="E27" s="16">
        <v>4844267</v>
      </c>
      <c r="F27" s="3">
        <v>-73865</v>
      </c>
      <c r="G27" s="5">
        <v>-1.502E-2</v>
      </c>
      <c r="H27" s="3">
        <v>618324</v>
      </c>
      <c r="I27" s="6">
        <v>570102</v>
      </c>
      <c r="J27" s="3">
        <v>-48222</v>
      </c>
      <c r="K27" s="5">
        <v>-7.7990000000000004E-2</v>
      </c>
      <c r="L27" s="3">
        <v>6622462</v>
      </c>
      <c r="M27" s="3">
        <v>6984568</v>
      </c>
      <c r="N27" s="3">
        <v>362106</v>
      </c>
      <c r="O27" s="5">
        <v>5.4679999999999999E-2</v>
      </c>
      <c r="P27" s="3">
        <v>5954364</v>
      </c>
      <c r="Q27" s="3">
        <v>4990852</v>
      </c>
      <c r="R27" s="3">
        <v>-963512</v>
      </c>
      <c r="S27" s="5">
        <v>-0.16181999999999999</v>
      </c>
    </row>
    <row r="28" spans="1:19" x14ac:dyDescent="0.2">
      <c r="A28" s="1">
        <v>25</v>
      </c>
      <c r="B28" s="1">
        <v>30</v>
      </c>
      <c r="C28" s="13" t="s">
        <v>48</v>
      </c>
      <c r="D28" s="25">
        <v>5201871</v>
      </c>
      <c r="E28" s="26">
        <v>5549428</v>
      </c>
      <c r="F28" s="25">
        <v>347557</v>
      </c>
      <c r="G28" s="14">
        <v>6.6813844480188038</v>
      </c>
      <c r="H28" s="3">
        <v>1132711</v>
      </c>
      <c r="I28" s="6">
        <v>512061</v>
      </c>
      <c r="J28" s="3">
        <v>-620650</v>
      </c>
      <c r="K28" s="5">
        <v>-0.54793000000000003</v>
      </c>
      <c r="L28" s="3">
        <v>2169228</v>
      </c>
      <c r="M28" s="3">
        <v>2246317</v>
      </c>
      <c r="N28" s="3">
        <v>77089</v>
      </c>
      <c r="O28" s="5">
        <v>3.5540000000000002E-2</v>
      </c>
      <c r="P28" s="3">
        <v>3823275</v>
      </c>
      <c r="Q28" s="3">
        <v>4804826</v>
      </c>
      <c r="R28" s="3">
        <v>981551</v>
      </c>
      <c r="S28" s="5">
        <v>0.25673000000000001</v>
      </c>
    </row>
    <row r="29" spans="1:19" x14ac:dyDescent="0.2">
      <c r="A29" s="1">
        <v>26</v>
      </c>
      <c r="B29" s="1">
        <v>16</v>
      </c>
      <c r="C29" s="13" t="s">
        <v>34</v>
      </c>
      <c r="D29" s="3">
        <v>28628249</v>
      </c>
      <c r="E29" s="16">
        <v>30779264</v>
      </c>
      <c r="F29" s="3">
        <v>2151015</v>
      </c>
      <c r="G29" s="5">
        <v>7.5139999999999998E-2</v>
      </c>
      <c r="H29" s="3">
        <v>6293955</v>
      </c>
      <c r="I29" s="6">
        <v>427124</v>
      </c>
      <c r="J29" s="3">
        <v>-5866831</v>
      </c>
      <c r="K29" s="5">
        <v>-0.93213999999999997</v>
      </c>
      <c r="L29" s="3">
        <v>13633153</v>
      </c>
      <c r="M29" s="3">
        <v>16331829</v>
      </c>
      <c r="N29" s="3">
        <v>2698676</v>
      </c>
      <c r="O29" s="5">
        <v>0.19794999999999999</v>
      </c>
      <c r="P29" s="3">
        <v>23138179</v>
      </c>
      <c r="Q29" s="3">
        <v>33271050</v>
      </c>
      <c r="R29" s="3">
        <v>10132871</v>
      </c>
      <c r="S29" s="5">
        <v>0.43792999999999999</v>
      </c>
    </row>
    <row r="30" spans="1:19" x14ac:dyDescent="0.2">
      <c r="A30" s="1">
        <v>27</v>
      </c>
      <c r="B30" s="1">
        <v>15</v>
      </c>
      <c r="C30" s="13" t="s">
        <v>33</v>
      </c>
      <c r="D30" s="3">
        <v>24206830</v>
      </c>
      <c r="E30" s="16">
        <v>32239111</v>
      </c>
      <c r="F30" s="3">
        <v>8032281</v>
      </c>
      <c r="G30" s="5">
        <v>0.33182</v>
      </c>
      <c r="H30" s="3">
        <v>-227523</v>
      </c>
      <c r="I30" s="6">
        <v>302296</v>
      </c>
      <c r="J30" s="3">
        <v>529819</v>
      </c>
      <c r="K30" s="5">
        <v>0</v>
      </c>
      <c r="L30" s="3">
        <v>-8202128</v>
      </c>
      <c r="M30" s="3">
        <v>-8211897</v>
      </c>
      <c r="N30" s="3">
        <v>-9769</v>
      </c>
      <c r="O30" s="5">
        <v>1.1900000000000001E-3</v>
      </c>
      <c r="P30" s="3">
        <v>32403409</v>
      </c>
      <c r="Q30" s="3">
        <v>38101222</v>
      </c>
      <c r="R30" s="3">
        <v>5697813</v>
      </c>
      <c r="S30" s="5">
        <v>0.17584</v>
      </c>
    </row>
    <row r="31" spans="1:19" x14ac:dyDescent="0.2">
      <c r="A31" s="1">
        <v>28</v>
      </c>
      <c r="B31" s="1">
        <v>35</v>
      </c>
      <c r="C31" s="13" t="s">
        <v>53</v>
      </c>
      <c r="D31" s="3">
        <v>1412753</v>
      </c>
      <c r="E31" s="16">
        <v>1321179</v>
      </c>
      <c r="F31" s="3">
        <v>-91574</v>
      </c>
      <c r="G31" s="5">
        <v>-6.4820000000000003E-2</v>
      </c>
      <c r="H31" s="3">
        <v>297555</v>
      </c>
      <c r="I31" s="6">
        <v>261392</v>
      </c>
      <c r="J31" s="3">
        <v>-36163</v>
      </c>
      <c r="K31" s="5">
        <v>-0.12153</v>
      </c>
      <c r="L31" s="3">
        <v>602340</v>
      </c>
      <c r="M31" s="3">
        <v>589730</v>
      </c>
      <c r="N31" s="3">
        <v>-12610</v>
      </c>
      <c r="O31" s="5">
        <v>-2.094E-2</v>
      </c>
      <c r="P31" s="3">
        <v>123240</v>
      </c>
      <c r="Q31" s="3">
        <v>159234</v>
      </c>
      <c r="R31" s="3">
        <v>35994</v>
      </c>
      <c r="S31" s="5">
        <v>0.29205999999999999</v>
      </c>
    </row>
    <row r="32" spans="1:19" x14ac:dyDescent="0.2">
      <c r="A32" s="1">
        <v>29</v>
      </c>
      <c r="B32" s="1">
        <v>33</v>
      </c>
      <c r="C32" s="13" t="s">
        <v>51</v>
      </c>
      <c r="D32" s="3">
        <v>3421051</v>
      </c>
      <c r="E32" s="16">
        <v>2749825</v>
      </c>
      <c r="F32" s="3">
        <v>-671226</v>
      </c>
      <c r="G32" s="5">
        <v>-0.19620000000000001</v>
      </c>
      <c r="H32" s="3">
        <v>144579</v>
      </c>
      <c r="I32" s="6">
        <v>144034</v>
      </c>
      <c r="J32" s="3">
        <v>-545</v>
      </c>
      <c r="K32" s="5">
        <v>-3.7699999999999999E-3</v>
      </c>
      <c r="L32" s="3">
        <v>8931432</v>
      </c>
      <c r="M32" s="3">
        <v>9075467</v>
      </c>
      <c r="N32" s="3">
        <v>144035</v>
      </c>
      <c r="O32" s="5">
        <v>1.6129999999999999E-2</v>
      </c>
      <c r="P32" s="3">
        <v>869363</v>
      </c>
      <c r="Q32" s="3">
        <v>691019</v>
      </c>
      <c r="R32" s="3">
        <v>-178344</v>
      </c>
      <c r="S32" s="5">
        <v>-0.20513999999999999</v>
      </c>
    </row>
    <row r="33" spans="1:19" x14ac:dyDescent="0.2">
      <c r="A33" s="1">
        <v>30</v>
      </c>
      <c r="B33" s="1">
        <v>23</v>
      </c>
      <c r="C33" s="13" t="s">
        <v>41</v>
      </c>
      <c r="D33" s="3">
        <v>14311250</v>
      </c>
      <c r="E33" s="16">
        <v>16903181</v>
      </c>
      <c r="F33" s="3">
        <v>2591931</v>
      </c>
      <c r="G33" s="5">
        <v>0.18110999999999999</v>
      </c>
      <c r="H33" s="3">
        <v>21115</v>
      </c>
      <c r="I33" s="6">
        <v>113945</v>
      </c>
      <c r="J33" s="3">
        <v>92830</v>
      </c>
      <c r="K33" s="5">
        <v>4.3963999999999999</v>
      </c>
      <c r="L33" s="3">
        <v>3744577</v>
      </c>
      <c r="M33" s="3">
        <v>4057570</v>
      </c>
      <c r="N33" s="3">
        <v>312993</v>
      </c>
      <c r="O33" s="5">
        <v>8.3589999999999998E-2</v>
      </c>
      <c r="P33" s="3">
        <v>19849663</v>
      </c>
      <c r="Q33" s="3">
        <v>23792968</v>
      </c>
      <c r="R33" s="3">
        <v>3943305</v>
      </c>
      <c r="S33" s="5">
        <v>0.19866</v>
      </c>
    </row>
    <row r="34" spans="1:19" x14ac:dyDescent="0.2">
      <c r="B34" s="1"/>
      <c r="D34" s="3"/>
      <c r="E34" s="16"/>
      <c r="F34" s="3"/>
      <c r="G34" s="5"/>
      <c r="H34" s="3"/>
      <c r="I34" s="6"/>
      <c r="J34" s="3"/>
      <c r="K34" s="5"/>
      <c r="L34" s="3"/>
      <c r="M34" s="3"/>
      <c r="N34" s="3"/>
      <c r="O34" s="5"/>
      <c r="P34" s="3"/>
      <c r="Q34" s="3"/>
      <c r="R34" s="3"/>
      <c r="S34" s="5"/>
    </row>
    <row r="35" spans="1:19" x14ac:dyDescent="0.2">
      <c r="B35" s="1"/>
      <c r="D35" s="3"/>
      <c r="E35" s="16"/>
      <c r="F35" s="3"/>
      <c r="G35" s="5"/>
      <c r="H35" s="3"/>
      <c r="I35" s="6"/>
      <c r="J35" s="3"/>
      <c r="K35" s="5"/>
      <c r="L35" s="3"/>
      <c r="M35" s="3"/>
      <c r="N35" s="3"/>
      <c r="O35" s="5"/>
      <c r="P35" s="3"/>
      <c r="Q35" s="3"/>
      <c r="R35" s="3"/>
      <c r="S35" s="5"/>
    </row>
    <row r="36" spans="1:19" x14ac:dyDescent="0.2">
      <c r="B36" s="1"/>
      <c r="C36" s="18" t="s">
        <v>59</v>
      </c>
      <c r="D36" s="3"/>
      <c r="E36" s="16"/>
      <c r="F36" s="3"/>
      <c r="G36" s="5"/>
      <c r="H36" s="3"/>
      <c r="I36" s="6"/>
      <c r="J36" s="3"/>
      <c r="K36" s="5"/>
      <c r="L36" s="3"/>
      <c r="M36" s="3"/>
      <c r="N36" s="3"/>
      <c r="O36" s="5"/>
      <c r="P36" s="3"/>
      <c r="Q36" s="3"/>
      <c r="R36" s="3"/>
      <c r="S36" s="5"/>
    </row>
    <row r="37" spans="1:19" x14ac:dyDescent="0.2">
      <c r="A37" s="1">
        <v>1</v>
      </c>
      <c r="B37" s="1">
        <v>26</v>
      </c>
      <c r="C37" s="13" t="s">
        <v>44</v>
      </c>
      <c r="D37" s="3">
        <v>18141525</v>
      </c>
      <c r="E37" s="16">
        <v>17371741</v>
      </c>
      <c r="F37" s="3">
        <v>-769784</v>
      </c>
      <c r="G37" s="14">
        <v>-4.2432154959409445</v>
      </c>
      <c r="H37" s="3">
        <v>36129</v>
      </c>
      <c r="I37" s="6">
        <v>-17862</v>
      </c>
      <c r="J37" s="3">
        <v>-53991</v>
      </c>
      <c r="K37" s="5">
        <v>0</v>
      </c>
      <c r="L37" s="3">
        <v>3924832</v>
      </c>
      <c r="M37" s="3">
        <v>3818386</v>
      </c>
      <c r="N37" s="3">
        <v>-106446</v>
      </c>
      <c r="O37" s="5">
        <v>-2.7119999999999998E-2</v>
      </c>
      <c r="P37" s="3">
        <v>15260486</v>
      </c>
      <c r="Q37" s="3">
        <v>18659683</v>
      </c>
      <c r="R37" s="3">
        <v>3399197</v>
      </c>
      <c r="S37" s="5">
        <v>0.22275</v>
      </c>
    </row>
    <row r="38" spans="1:19" x14ac:dyDescent="0.2">
      <c r="A38" s="1">
        <v>2</v>
      </c>
      <c r="B38" s="1">
        <v>27</v>
      </c>
      <c r="C38" s="13" t="s">
        <v>45</v>
      </c>
      <c r="D38" s="3">
        <v>4538114</v>
      </c>
      <c r="E38" s="16">
        <v>8650745</v>
      </c>
      <c r="F38" s="3">
        <v>4112631</v>
      </c>
      <c r="G38" s="5">
        <v>0.90624000000000005</v>
      </c>
      <c r="H38" s="3">
        <v>162005</v>
      </c>
      <c r="I38" s="6">
        <v>-81108</v>
      </c>
      <c r="J38" s="3">
        <v>-243113</v>
      </c>
      <c r="K38" s="5">
        <v>0</v>
      </c>
      <c r="L38" s="3">
        <v>356401</v>
      </c>
      <c r="M38" s="3">
        <v>275293</v>
      </c>
      <c r="N38" s="3">
        <v>-81108</v>
      </c>
      <c r="O38" s="5">
        <v>-0.22758</v>
      </c>
      <c r="P38" s="3">
        <v>4398542</v>
      </c>
      <c r="Q38" s="3">
        <v>5646339</v>
      </c>
      <c r="R38" s="3">
        <v>1247797</v>
      </c>
      <c r="S38" s="5">
        <v>0.28367999999999999</v>
      </c>
    </row>
    <row r="39" spans="1:19" x14ac:dyDescent="0.2">
      <c r="A39" s="1">
        <v>3</v>
      </c>
      <c r="B39" s="1">
        <v>32</v>
      </c>
      <c r="C39" s="13" t="s">
        <v>50</v>
      </c>
      <c r="D39" s="3">
        <v>3194844</v>
      </c>
      <c r="E39" s="16">
        <v>2889847</v>
      </c>
      <c r="F39" s="3">
        <v>-304997</v>
      </c>
      <c r="G39" s="5">
        <v>-9.5469999999999999E-2</v>
      </c>
      <c r="H39" s="3">
        <v>82315</v>
      </c>
      <c r="I39" s="6">
        <v>-142670</v>
      </c>
      <c r="J39" s="3">
        <v>-224985</v>
      </c>
      <c r="K39" s="5">
        <v>0</v>
      </c>
      <c r="L39" s="3">
        <v>1300640</v>
      </c>
      <c r="M39" s="3">
        <v>737970</v>
      </c>
      <c r="N39" s="3">
        <v>-562670</v>
      </c>
      <c r="O39" s="5">
        <v>-0.43260999999999999</v>
      </c>
      <c r="P39" s="3">
        <v>1893324</v>
      </c>
      <c r="Q39" s="3">
        <v>2480645</v>
      </c>
      <c r="R39" s="3">
        <v>587321</v>
      </c>
      <c r="S39" s="5">
        <v>0.31020999999999999</v>
      </c>
    </row>
    <row r="40" spans="1:19" x14ac:dyDescent="0.2">
      <c r="A40" s="1">
        <v>4</v>
      </c>
      <c r="B40" s="1">
        <v>36</v>
      </c>
      <c r="C40" s="13" t="s">
        <v>54</v>
      </c>
      <c r="D40" s="3">
        <v>1691173</v>
      </c>
      <c r="E40" s="16">
        <v>757216</v>
      </c>
      <c r="F40" s="3">
        <v>-933957</v>
      </c>
      <c r="G40" s="5">
        <v>-0.55225000000000002</v>
      </c>
      <c r="H40" s="3">
        <v>-559340</v>
      </c>
      <c r="I40" s="6">
        <v>-142939</v>
      </c>
      <c r="J40" s="3">
        <v>416401</v>
      </c>
      <c r="K40" s="5">
        <v>-0.74444999999999995</v>
      </c>
      <c r="L40" s="3">
        <v>-1344857</v>
      </c>
      <c r="M40" s="3">
        <v>-1187796</v>
      </c>
      <c r="N40" s="3">
        <v>157061</v>
      </c>
      <c r="O40" s="5">
        <v>-0.11679</v>
      </c>
      <c r="P40" s="3">
        <v>1656628</v>
      </c>
      <c r="Q40" s="3">
        <v>2259466</v>
      </c>
      <c r="R40" s="3">
        <v>602838</v>
      </c>
      <c r="S40" s="5">
        <v>0.36388999999999999</v>
      </c>
    </row>
    <row r="41" spans="1:19" x14ac:dyDescent="0.2">
      <c r="A41" s="1">
        <v>5</v>
      </c>
      <c r="B41" s="1">
        <v>37</v>
      </c>
      <c r="C41" s="13" t="s">
        <v>55</v>
      </c>
      <c r="D41" s="3">
        <v>1012615</v>
      </c>
      <c r="E41" s="16">
        <v>606107</v>
      </c>
      <c r="F41" s="3">
        <v>-406508</v>
      </c>
      <c r="G41" s="5">
        <v>-0.40144000000000002</v>
      </c>
      <c r="H41" s="3">
        <v>75116</v>
      </c>
      <c r="I41" s="6">
        <v>-193293</v>
      </c>
      <c r="J41" s="3">
        <v>-268409</v>
      </c>
      <c r="K41" s="5">
        <v>0</v>
      </c>
      <c r="L41" s="3">
        <v>616192</v>
      </c>
      <c r="M41" s="3">
        <v>315369</v>
      </c>
      <c r="N41" s="3">
        <v>-300823</v>
      </c>
      <c r="O41" s="5">
        <v>-0.48820000000000002</v>
      </c>
      <c r="P41" s="3">
        <v>1346663</v>
      </c>
      <c r="Q41" s="3">
        <v>1202634</v>
      </c>
      <c r="R41" s="3">
        <v>-144029</v>
      </c>
      <c r="S41" s="5">
        <v>-0.10695</v>
      </c>
    </row>
    <row r="42" spans="1:19" x14ac:dyDescent="0.2">
      <c r="A42" s="1">
        <v>6</v>
      </c>
      <c r="B42" s="1">
        <v>34</v>
      </c>
      <c r="C42" s="13" t="s">
        <v>52</v>
      </c>
      <c r="D42" s="3">
        <v>1978034</v>
      </c>
      <c r="E42" s="16">
        <v>2027171</v>
      </c>
      <c r="F42" s="3">
        <v>49137</v>
      </c>
      <c r="G42" s="5">
        <v>2.4840000000000001E-2</v>
      </c>
      <c r="H42" s="3">
        <v>-396928</v>
      </c>
      <c r="I42" s="6">
        <v>-666154</v>
      </c>
      <c r="J42" s="3">
        <v>-269226</v>
      </c>
      <c r="K42" s="5">
        <v>0.67827000000000004</v>
      </c>
      <c r="L42" s="3">
        <v>2684908</v>
      </c>
      <c r="M42" s="3">
        <v>2018754</v>
      </c>
      <c r="N42" s="3">
        <v>-666154</v>
      </c>
      <c r="O42" s="5">
        <v>-0.24811</v>
      </c>
      <c r="P42" s="3">
        <v>3556679</v>
      </c>
      <c r="Q42" s="3">
        <v>4340401</v>
      </c>
      <c r="R42" s="3">
        <v>783722</v>
      </c>
      <c r="S42" s="5">
        <v>0.22034999999999999</v>
      </c>
    </row>
    <row r="43" spans="1:19" x14ac:dyDescent="0.2">
      <c r="A43" s="1">
        <v>7</v>
      </c>
      <c r="B43" s="1">
        <v>22</v>
      </c>
      <c r="C43" s="13" t="s">
        <v>40</v>
      </c>
      <c r="D43" s="3">
        <v>18137942</v>
      </c>
      <c r="E43" s="16">
        <v>17956197</v>
      </c>
      <c r="F43" s="3">
        <v>-181745</v>
      </c>
      <c r="G43" s="5">
        <v>-1.0019999999999999E-2</v>
      </c>
      <c r="H43" s="3">
        <v>-319768</v>
      </c>
      <c r="I43" s="6">
        <v>-1661955</v>
      </c>
      <c r="J43" s="3">
        <v>-1342187</v>
      </c>
      <c r="K43" s="5">
        <v>4.1973799999999999</v>
      </c>
      <c r="L43" s="3">
        <v>10504106</v>
      </c>
      <c r="M43" s="3">
        <v>8842151</v>
      </c>
      <c r="N43" s="3">
        <v>-1661955</v>
      </c>
      <c r="O43" s="5">
        <v>-0.15822</v>
      </c>
      <c r="P43" s="3">
        <v>31309678</v>
      </c>
      <c r="Q43" s="3">
        <v>33141059</v>
      </c>
      <c r="R43" s="3">
        <v>1831381</v>
      </c>
      <c r="S43" s="5">
        <v>5.849E-2</v>
      </c>
    </row>
    <row r="44" spans="1:19" x14ac:dyDescent="0.2">
      <c r="B44" s="1"/>
      <c r="C44" s="7"/>
      <c r="D44" s="1"/>
      <c r="E44" s="16"/>
      <c r="F44" s="4"/>
      <c r="G44" s="3"/>
      <c r="H44" s="5"/>
      <c r="I44" s="6"/>
      <c r="J44" s="6"/>
      <c r="K44" s="3"/>
      <c r="L44" s="5"/>
      <c r="M44" s="3"/>
      <c r="N44" s="3"/>
      <c r="O44" s="3"/>
      <c r="P44" s="5"/>
      <c r="Q44" s="3"/>
      <c r="R44" s="3"/>
      <c r="S44" s="3"/>
    </row>
    <row r="46" spans="1:19" x14ac:dyDescent="0.2">
      <c r="C46" s="15" t="s">
        <v>56</v>
      </c>
    </row>
  </sheetData>
  <sortState xmlns:xlrd2="http://schemas.microsoft.com/office/spreadsheetml/2017/richdata2" ref="B4:S43">
    <sortCondition descending="1" ref="I4:I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ΒΑΣΕΙ ΚΥΚΛΟΥ ΕΡΓΑΣΙΩΝ</vt:lpstr>
      <vt:lpstr>ΒΑΣΕΙ ΚΕΡΔΩΝ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2020-11-21T13:26:09Z</dcterms:created>
  <dcterms:modified xsi:type="dcterms:W3CDTF">2020-11-26T16:15:05Z</dcterms:modified>
</cp:coreProperties>
</file>